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agregat_rkw" sheetId="1" r:id="rId1"/>
  </sheets>
  <definedNames/>
  <calcPr fullCalcOnLoad="1"/>
</workbook>
</file>

<file path=xl/sharedStrings.xml><?xml version="1.0" encoding="utf-8"?>
<sst xmlns="http://schemas.openxmlformats.org/spreadsheetml/2006/main" count="3505" uniqueCount="775">
  <si>
    <t>Przedszkole Nr 50, ul. Łagodna 27a</t>
  </si>
  <si>
    <t>Gimnazjum Nr 2, ul. Jutrzenki 13</t>
  </si>
  <si>
    <t>Szkoła Podstawowa Nr 13, ul. Lipnicka 226</t>
  </si>
  <si>
    <t>Miejski Dom Kultury, ul. Podgórna 29</t>
  </si>
  <si>
    <t>Sala widowiskowa GE Power Controls Sp. z o.o, ul. Leszczyńska 6</t>
  </si>
  <si>
    <t>Telefonia DIALOG S.A ,ul. Gałczyńskiego 25</t>
  </si>
  <si>
    <t>Gimnazjum Nr 1, ul. Straconki 25</t>
  </si>
  <si>
    <t>Przedszkole Nr 6, ul. Góralska 2</t>
  </si>
  <si>
    <t>Miejski Dom Kultury, ul. Żywiecka 302</t>
  </si>
  <si>
    <t>Szkoła Podstawowa Nr 26, ul. Złoty Potok 7</t>
  </si>
  <si>
    <t>Szkoła Podstawowa Nr 26,ul. Złoty Potok 7</t>
  </si>
  <si>
    <t>Nadleśnictwo Bielsko, ul. Kopytko 13</t>
  </si>
  <si>
    <t>Siedziba Rady Osiedla "Aleksandrowice", ul. Cieszyńska 163</t>
  </si>
  <si>
    <t>Zespół Szkół Ogólnokształcących im. Armii Krajowej, ul. Sternicza 4</t>
  </si>
  <si>
    <t>Przedszkole Nr 55, ul. Sternicza 4</t>
  </si>
  <si>
    <t>Środowiskowe Centrum Pomocy Klub Młodzieżowy, ul. Sternicza 8A</t>
  </si>
  <si>
    <t>Klub "Aleksander", ul. Sternicza 26a</t>
  </si>
  <si>
    <t>Szkoła Podstawowa Nr 37, ul. Doliny Miętusiej 5</t>
  </si>
  <si>
    <t>Siedziba Rady Osiedla "Kamienica",ul. Karpacka 119</t>
  </si>
  <si>
    <t>Spółdzielnia Inwalidów "DOMENA", ul. Kustronia 39</t>
  </si>
  <si>
    <t>Dom Kultury "Mikuszowice Śląskie", ul. Olszówka 20</t>
  </si>
  <si>
    <t>Szkoła Podstawowa nr 25, ul.Pocztowa 28a</t>
  </si>
  <si>
    <t>Akademia Technoczno-Humanistyczna, ul.Szeroka - Budynek C</t>
  </si>
  <si>
    <t>Dom Pomocy Społecznej dla Osób Starszych, ul.Żywiecka 15</t>
  </si>
  <si>
    <t>Areszt Śledczy, ul.Słowackiego 15a</t>
  </si>
  <si>
    <t>Szpital Ogólny, ul.Wyspiańskiego 21</t>
  </si>
  <si>
    <t>Beskidzkie Centrum Onkologii im.Jana Pawła II, ul.Wyzwolenia 18</t>
  </si>
  <si>
    <t>Szpital Wojewódzki, ul.Armii Krajowej 101</t>
  </si>
  <si>
    <t>m. Jastrzębie-Zdrój</t>
  </si>
  <si>
    <t>Zespół Szkół Nr 8, ul. Edukacyjna 13</t>
  </si>
  <si>
    <t>Szkoła Podstawowa Nr 18, Osiedle 1000-lecia 9</t>
  </si>
  <si>
    <t>Szkoła Podstawowa Nr 1, ul. Pszczyńska 125</t>
  </si>
  <si>
    <t>Publiczne Przedszkole nr 16, ul. Ruchu Oporu 25</t>
  </si>
  <si>
    <t>Dom Strażaka, ul. Świerczewskiego 174</t>
  </si>
  <si>
    <t>Szkoła Podstawowa Nr 15, ul. Świerczewskiego 34</t>
  </si>
  <si>
    <t>Gimnazjum Nr 8, ul. Katowicka 35</t>
  </si>
  <si>
    <t>Zespół Szkół Nr 2, ul. Poznańska 1A</t>
  </si>
  <si>
    <t>Szkoła Podstawowa Nr 3, ul. Piastów 15</t>
  </si>
  <si>
    <t>Szkoła Podstawowa Nr 4, ul. Kościuszki 19</t>
  </si>
  <si>
    <t>Zespół Szkół Zawodowych, ul. 11 Listopada 45</t>
  </si>
  <si>
    <t>Zespół Szkół Handlowych, ul. Wielkopolska 20</t>
  </si>
  <si>
    <t>Szkoła Podstawowa Nr 9, ul. Wielkopolska 22</t>
  </si>
  <si>
    <t>Zespół Szkół Nr 11, ul. Czecha 20A</t>
  </si>
  <si>
    <t>Szkoła Podstawowa Nr 16, ul. Komuny Paryskiej 18C</t>
  </si>
  <si>
    <t>Szkoła Podstawowa Nr 17, ul. Księdza Płonki 23</t>
  </si>
  <si>
    <t>Szkoła Podstawowa Nr 6, ul. Śląska 6</t>
  </si>
  <si>
    <t>Szkoła Podstawowa Nr 5, ul. Mazurska 6</t>
  </si>
  <si>
    <t>Zespół Szkół Nr 7, ul. Kaszubska 2</t>
  </si>
  <si>
    <t>Szkoła Podstawowa Nr 10, ul. Zielona 2A</t>
  </si>
  <si>
    <t>Zespół Szkół Nr 6, ul. Harcerska 12</t>
  </si>
  <si>
    <t>Zespół Szkół Nr 1, ul. Graniczna 2</t>
  </si>
  <si>
    <t>Szkoła Podstawowa nr 12, ul. Szkolna 7</t>
  </si>
  <si>
    <t>Szkoła Podstawowa Nr 12, ul. Szkolna 7</t>
  </si>
  <si>
    <t>Zakład Karny, ul. Norwida 23</t>
  </si>
  <si>
    <t>WSS nr 2, Al. Jana Pawła II 7</t>
  </si>
  <si>
    <t>WSS nr 2, ul. Krasickiego 21</t>
  </si>
  <si>
    <t>m. Żory</t>
  </si>
  <si>
    <t>Zespół Szkół Ogólnokształcących, ul. Powstańców 6</t>
  </si>
  <si>
    <t>Gimnazjum Nr 2, ul. Klimka 7</t>
  </si>
  <si>
    <t>Szkoła Podstawowa Nr 3, os. 700 - lecia Żor</t>
  </si>
  <si>
    <t>Zespół Szkół Budowlano - Informatycznych, ul. Rybnicka 5</t>
  </si>
  <si>
    <t>Zespół Szkolno - Przedszkolny Nr 9, ul. Rybnicka 226</t>
  </si>
  <si>
    <t>Szkoła Podstawowa Nr 1, ul. Słoneczna 2</t>
  </si>
  <si>
    <t>Zespół Szkół Nr 8, os. Korfantego</t>
  </si>
  <si>
    <t>Gimnazjum Nr 4, os. Ks. Władysława</t>
  </si>
  <si>
    <t>Szkoła Podstawowa Nr 17, os. Powstańców Śl.</t>
  </si>
  <si>
    <t>Zespół Szkół Nr 6, os. Pawlikowskiego</t>
  </si>
  <si>
    <t>Szkoła Podstawowa Nr 8, ul. Wysoka 13</t>
  </si>
  <si>
    <t>Zespół Szkół Nr 5, ul. Wodzisławska 201</t>
  </si>
  <si>
    <t>Świetlica Dzielnicy Rój, ul. Gwarków 22</t>
  </si>
  <si>
    <t>Zespół Szkół Nr 3, os. Sikorskiego</t>
  </si>
  <si>
    <t>Szkoła Podstawowa Nr 15, ul. Bankowa 1 os. Sikorskiego</t>
  </si>
  <si>
    <t>Zespół Szkół Nr 3, os.Sikorskiego</t>
  </si>
  <si>
    <t>Zespół Szkolno - Przedszkolny Nr 7, ul. Szkolna 8</t>
  </si>
  <si>
    <t>Zespół Szkolno-Przedszkolny Nr 5, ul. Strażacka 6</t>
  </si>
  <si>
    <t>Zespół Szkolno - Przedszkolny Nr 6, ul. Pszczyńska 81</t>
  </si>
  <si>
    <t>Szpital Miejski w Żorach, ul. Dąbrowskiego os. Ks. Władysława</t>
  </si>
  <si>
    <t>Wybory posłów do Parlamentu Europejskiego zarządzone na 7 czerwca 2009 r.</t>
  </si>
  <si>
    <t>Rejonowa Komisja Wyborcza w Bielsku-Białej</t>
  </si>
  <si>
    <t>Lista nr 1 — KW Unia Polityki Realnej</t>
  </si>
  <si>
    <t> </t>
  </si>
  <si>
    <t>Lista nr 2 — KW Polskie Stronnictwo Ludowe</t>
  </si>
  <si>
    <t>Lista nr 3 — KW Samoobrona RP</t>
  </si>
  <si>
    <t>Lista nr 4 — Komitet Wyborczy Polska Partia Pracy</t>
  </si>
  <si>
    <t>Lista nr 5 — KW Libertas</t>
  </si>
  <si>
    <t>Lista nr 6 — Koalicyjny Komitet Wyborczy SLD - UP</t>
  </si>
  <si>
    <t>Lista nr 7 — KKW PdP - CentroLewica (PD+SDPL+Zieloni)</t>
  </si>
  <si>
    <t>Lista nr 8 — KW Prawica Rzeczypospolitej</t>
  </si>
  <si>
    <t>Lista nr 9 — KW Platforma Obywatelska RP</t>
  </si>
  <si>
    <t>Lista nr 10 — KW Prawo i Sprawiedliwość</t>
  </si>
  <si>
    <t>Lista nr 11 — Komitet Wyborczy Wyborców Kocham Polskę</t>
  </si>
  <si>
    <t>Lista nr 12 — KKW Naprzód Polsko - Piast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</si>
  <si>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</si>
  <si>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</si>
  <si>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</si>
  <si>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</si>
  <si>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</si>
  <si>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</si>
  <si>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</si>
  <si>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</si>
  <si>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</si>
  <si>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</si>
  <si>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</si>
  <si>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Liczba wyborców, którym wydano karty do głosowania</t>
  </si>
  <si>
    <t>w tym w części A spisu wyborców</t>
  </si>
  <si>
    <t>w tym w części B spisu wyborców</t>
  </si>
  <si>
    <t>Nie wykorzystano kart do głosowania</t>
  </si>
  <si>
    <t>Liczba kart wyjętych z urny</t>
  </si>
  <si>
    <t>Liczba kart nieważnych</t>
  </si>
  <si>
    <t>Liczba kart ważnych</t>
  </si>
  <si>
    <t>Liczba głosów nieważnych</t>
  </si>
  <si>
    <t>Liczba głosów ważnych oddanych łącznie na wszystkie listy okręgowe</t>
  </si>
  <si>
    <t>Liczba głosów ważnych oddanych na listę</t>
  </si>
  <si>
    <t>SŁAWSKI Sławomir Michał</t>
  </si>
  <si>
    <t>BALBOUS Zafer Konrad</t>
  </si>
  <si>
    <t>KOSIBA Wojciech Ryszard</t>
  </si>
  <si>
    <t>SYNOWIEC Jarosław Ryszard</t>
  </si>
  <si>
    <t>OZIORO Marek Sylwian</t>
  </si>
  <si>
    <t>OKARMA Jan Józef</t>
  </si>
  <si>
    <t>DOMAGAŁA Marta Krzysztofa</t>
  </si>
  <si>
    <t>BIAŁY Dawid Krzysztof</t>
  </si>
  <si>
    <t>KACZYŃSKI Robert Józef</t>
  </si>
  <si>
    <t>BRZEZINA Tomasz Bogdan</t>
  </si>
  <si>
    <t>Razem</t>
  </si>
  <si>
    <t>MOSZYŃSKI Janusz Leonard</t>
  </si>
  <si>
    <t>ORMANIEC Marian</t>
  </si>
  <si>
    <t>PIOTROWSKI Leszek</t>
  </si>
  <si>
    <t>SERAFIN Władysław</t>
  </si>
  <si>
    <t>MACHULSKA Cecylia</t>
  </si>
  <si>
    <t>GMITRUK Stanisław</t>
  </si>
  <si>
    <t>BARAŃSKA Bogumiła</t>
  </si>
  <si>
    <t>LEWANDOWSKI Piotr Tadeusz</t>
  </si>
  <si>
    <t>GRUSZKA Marek Aleksander</t>
  </si>
  <si>
    <t>STANIA Andrzej</t>
  </si>
  <si>
    <t>JĘDRUCH Józef Bronisław</t>
  </si>
  <si>
    <t>WŁUDARCZYK Barbara Janina</t>
  </si>
  <si>
    <t>WYSOCKA Krystyna Teresa</t>
  </si>
  <si>
    <t>BRZESKI Kryspin Medard</t>
  </si>
  <si>
    <t>BŁOCH Maria</t>
  </si>
  <si>
    <t>GÓRNIAK Alfred</t>
  </si>
  <si>
    <t>KANIECKI Bogusław Józef</t>
  </si>
  <si>
    <t>CIMOSZKO Maria Grażyna</t>
  </si>
  <si>
    <t>GAJDA Damian Sebastian</t>
  </si>
  <si>
    <t>KORBASIEWICZ Mirosław Adam</t>
  </si>
  <si>
    <t>ZIĘTEK Bogusław Zbigniew</t>
  </si>
  <si>
    <t>FORNALCZYK Kalina Barbara</t>
  </si>
  <si>
    <t>SKUPIN Przemysław</t>
  </si>
  <si>
    <t>JEZUSEK Alina Anna</t>
  </si>
  <si>
    <t>ZDÓNEK Zbigniew Arkadiusz</t>
  </si>
  <si>
    <t>PIECHACZEK Joanna Ewa</t>
  </si>
  <si>
    <t>ŚLIPKO Andrzej</t>
  </si>
  <si>
    <t>GARBULIŃSKA Żaneta</t>
  </si>
  <si>
    <t>KONIECZNA Jolanta Izabela</t>
  </si>
  <si>
    <t>GAŁĄZKA Rafał Wojciech</t>
  </si>
  <si>
    <t>ŚLUSARCZYK Piotr Jan</t>
  </si>
  <si>
    <t>ZAJĄC Henryk</t>
  </si>
  <si>
    <t>SOSNOWSKI Antoni</t>
  </si>
  <si>
    <t>GRZESIK Andrzej Marek</t>
  </si>
  <si>
    <t>ŻELAZNY Krystian Zbigniew</t>
  </si>
  <si>
    <t>POLLAK Rajmund Henryk</t>
  </si>
  <si>
    <t>DOBRAKOWSKI Longin Jerzy</t>
  </si>
  <si>
    <t>SŁAWOMIRSKI Radosław Paweł</t>
  </si>
  <si>
    <t>MARKOWSKI Jerzy</t>
  </si>
  <si>
    <t>GIEREK Adam</t>
  </si>
  <si>
    <t>NOWAK Wojciech</t>
  </si>
  <si>
    <t>CZAJKOWSKI Waldemar Kazimierz</t>
  </si>
  <si>
    <t>OLSZOK Ewa Grażyna</t>
  </si>
  <si>
    <t>TRZASKALIK Arkadiusz</t>
  </si>
  <si>
    <t>BIELAWSKI Andrzej Kazimierz</t>
  </si>
  <si>
    <t>BIESOK Grzegorz Tomasz</t>
  </si>
  <si>
    <t>NIEDZIELA Tomasz Damian</t>
  </si>
  <si>
    <t>SZYMAŃSKA Katarzyna Urszula</t>
  </si>
  <si>
    <t>GRABOWSKA Genowefa</t>
  </si>
  <si>
    <t>PASTERNAK Agnieszka Edyta</t>
  </si>
  <si>
    <t>PACA Monika Maria</t>
  </si>
  <si>
    <t>CHMIEL Wojciech</t>
  </si>
  <si>
    <t>KULESZA Zenon Bogusław</t>
  </si>
  <si>
    <t>BANOT Aleksandra Ewa</t>
  </si>
  <si>
    <t>BORS Jacek Grzegorz</t>
  </si>
  <si>
    <t>MACIEJEWSKI Michał Andrzej</t>
  </si>
  <si>
    <t>KOŁODZIEJCZYK Adrian Paweł</t>
  </si>
  <si>
    <t>KROWIAK Andrzej</t>
  </si>
  <si>
    <t>SANOCKI Janusz Antoni</t>
  </si>
  <si>
    <t>MOTYKA Władysław</t>
  </si>
  <si>
    <t>NIENARTOWICZ Grzegorz</t>
  </si>
  <si>
    <t>KRZYSZTOŃ Gabriel</t>
  </si>
  <si>
    <t>GADZICKI Józef</t>
  </si>
  <si>
    <t>LACH Grzegorz</t>
  </si>
  <si>
    <t>CANIBOŁ Andrzej Franciszek</t>
  </si>
  <si>
    <t>WNĘTRZAK Grzegorz Piotr</t>
  </si>
  <si>
    <t>ŚWIERC Krystian Franciszek</t>
  </si>
  <si>
    <t>FRĄCZEK Joanna Ludwika</t>
  </si>
  <si>
    <t>BUZEK Jerzy Karol</t>
  </si>
  <si>
    <t>OLBRYCHT Jan Marian</t>
  </si>
  <si>
    <t>HANDZLIK Małgorzata Maria</t>
  </si>
  <si>
    <t>MATUSIEWICZ Adam Marek</t>
  </si>
  <si>
    <t>PANKIEWICZ Kazimierz Józef</t>
  </si>
  <si>
    <t>GAJEWSKA Aleksandra Joanna</t>
  </si>
  <si>
    <t>RACZYŃSKA Grażyna</t>
  </si>
  <si>
    <t>ŁABAJ Rafał</t>
  </si>
  <si>
    <t>MARCINKIEWICZ Bogdan Kazimierz</t>
  </si>
  <si>
    <t>FURTAK Marta Ewa</t>
  </si>
  <si>
    <t>MIGALSKI Marek Henryk</t>
  </si>
  <si>
    <t>SEWERYŃSKI Michał</t>
  </si>
  <si>
    <t>KLOC Izabela Helena</t>
  </si>
  <si>
    <t>PIECHA Bolesław Grzegorz</t>
  </si>
  <si>
    <t>KORFANTY Bronisław Jan</t>
  </si>
  <si>
    <t>WARZOCHA Artur Ryszard</t>
  </si>
  <si>
    <t>ŚLASKI Krzysztof Szymon</t>
  </si>
  <si>
    <t>RUDNICKA Jadwiga Julia</t>
  </si>
  <si>
    <t>WŁODEK Wiesław</t>
  </si>
  <si>
    <t>FALFUS Jacek Eugeniusz</t>
  </si>
  <si>
    <t>Unieważniona</t>
  </si>
  <si>
    <t>FIJAŁKOWSKI Krzysztof Sylwester</t>
  </si>
  <si>
    <t>CZYŻ Elżbieta</t>
  </si>
  <si>
    <t>TURCHAN Stanisław</t>
  </si>
  <si>
    <t>MAZIARZ Marek Józef</t>
  </si>
  <si>
    <t>GROBORZ Łukasz</t>
  </si>
  <si>
    <t>HYŁA Tomasz Jan</t>
  </si>
  <si>
    <t>JANUS Sławomir</t>
  </si>
  <si>
    <t>ADAMCZEWSKA Katarzyna</t>
  </si>
  <si>
    <t>m. Szczyrk</t>
  </si>
  <si>
    <t>bielski</t>
  </si>
  <si>
    <t>śląskie</t>
  </si>
  <si>
    <t>Szkoła Podstawowa Nr 1, ul. Szkolna 9, Szczyrk</t>
  </si>
  <si>
    <t>X</t>
  </si>
  <si>
    <t>Miejski Ośrodek Kultury, ul. Myśliwska 34, Szczyrk</t>
  </si>
  <si>
    <t>Szkoła Podstawowa Nr 2, ul. Myśliwska 154, Szczyrk</t>
  </si>
  <si>
    <t>OSW "Gronie", ul. Salmopolska 30, Szczyrk</t>
  </si>
  <si>
    <t>gm. Bestwina</t>
  </si>
  <si>
    <t>Dom Strażaka, ul. Kościelna 41, Bestwina</t>
  </si>
  <si>
    <t>Szkoła Podstawowa, ul. Szkolna 11, Bestwina</t>
  </si>
  <si>
    <t>Szkoła Podstawowa, ul. Dworkowa 3, Bestwinka</t>
  </si>
  <si>
    <t>Szkoła Podstawowa, ul. Korczaka 2, Janowice</t>
  </si>
  <si>
    <t>Szkoła Podstawowa, ul. Batalionów Chłopskich 15, Kaniów</t>
  </si>
  <si>
    <t>gm. Buczkowice</t>
  </si>
  <si>
    <t>Urząd Gminy (Biblioteka), ul. Lipowska 730, Buczkowice</t>
  </si>
  <si>
    <t>Urząd Gminy (Sala Posiedzeń), ul. Lipowska 730, Buczkowice</t>
  </si>
  <si>
    <t>Szkoła Podstawowa (Świetlica), ul. Beskidzka 242, Rybarzowice</t>
  </si>
  <si>
    <t>Szkoła Podstawowa (Sala Lekcyjna Nr 5), ul. Beskidzka 242, Rybarzowice</t>
  </si>
  <si>
    <t>Szkoła Podstawowa (Świetlica), ul. Beskidzka 162, Godziszka</t>
  </si>
  <si>
    <t>Szkoła Podstawowa (Sala Lekcyjna Nr 1), ul. Widokowa 66, Kalna</t>
  </si>
  <si>
    <t>gm. Czechowice-Dziedzice</t>
  </si>
  <si>
    <t>Zespół Szkół "SILESIA", ul. Nad Białką 1, Czechowice-Dziedzice</t>
  </si>
  <si>
    <t>Szkoła Podstawowa Nr 2, ul. Węglowa 54, Czechowice-Dziedzice</t>
  </si>
  <si>
    <t>Gimnazjum Publiczne Nr 1, ul. Polna 33, Czechowice-Dziedzice</t>
  </si>
  <si>
    <t>Zespół Szkół Technicznych i Licealnych, ul. R. Traugutta 11, Czechowice-Dziedzice</t>
  </si>
  <si>
    <t>Przedszkole Publiczne Nr 4, ul. K.P. Tetmajera 18, Czechowice-Dziedzice</t>
  </si>
  <si>
    <t>Szkoła Podstawowa Nr 7, ul. Szkolna 6, Czechowice-Dziedzice</t>
  </si>
  <si>
    <t>Strażnica OSP, ul. Strażacka 1, Czechowice-Dziedzice</t>
  </si>
  <si>
    <t>Zespół Liceów Ogólnokształcących im.M.Skłodowskiej-Curie, ul. M. Konopnickiej 9, Czechowice-Dziedzice</t>
  </si>
  <si>
    <t>Szkoła Podstawowa Nr 4, ul. Studencka 2, Czechowice-Dziedzice</t>
  </si>
  <si>
    <t>Strażnica OSP, ul. Barlickiego 24, Czechowice-Dziedzice</t>
  </si>
  <si>
    <t>Szkoła Podstawowa Nr 5, ul. Klasztorna 21, Czechowice-Dziedzice</t>
  </si>
  <si>
    <t>Gimnazjum Publiczne Nr 3, ul. I. Łukasiewicza 37, Czechowice-Dziedzice</t>
  </si>
  <si>
    <t>Przedszkole Publiczne Nr 3, ul. Junacka 5, Czechowice-Dziedzice</t>
  </si>
  <si>
    <t>Strażnica OSP, ul. Zamkowa 74, Czechowice-Dziedzice</t>
  </si>
  <si>
    <t>Szkoła Podstawowa Nr 3, ul. Lipowska 26, Czechowice-Dziedzice</t>
  </si>
  <si>
    <t>Zespół Szkolno Przedszkolny Nr 1, ul. Chłpska 70, Czechowice-Dziedzice</t>
  </si>
  <si>
    <t>Strażnica OSP, ul. T. Gazdy 3, Zabrzeg</t>
  </si>
  <si>
    <t>Zespół Szkół, ul. K. Pytla 1, Zabrzeg</t>
  </si>
  <si>
    <t>Szkoła Podstawowa Nr 2, ul. Miliardowicka 46, Ligota</t>
  </si>
  <si>
    <t>Szkoła Podstawowa Nr 3, ul. Bory 2, Ligota</t>
  </si>
  <si>
    <t>Zespół Szkół, ul. Bielska 17, Ligota</t>
  </si>
  <si>
    <t>Strażnica OSP, ul. A. Czyża 12, Bronów,</t>
  </si>
  <si>
    <t>gm. Jasienica</t>
  </si>
  <si>
    <t>Zespół Szkolno-Przedszkolny Jasienica</t>
  </si>
  <si>
    <t>Urząd Gminy w Jasienicy</t>
  </si>
  <si>
    <t>Gimnazjum w Rudzicy</t>
  </si>
  <si>
    <t>Dom Strażaka w Roztropicach</t>
  </si>
  <si>
    <t>Dom Strażaka w Landeku</t>
  </si>
  <si>
    <t>Zespół Szkolno-Przedszkolny w Iłownicy</t>
  </si>
  <si>
    <t>Szkoła Podstawowa w Wieszczętach</t>
  </si>
  <si>
    <t>Dom Strażaka w Łazach</t>
  </si>
  <si>
    <t>Zespół Szkolno-Przedszkolny w Grodźcu</t>
  </si>
  <si>
    <t>Szkoła Podstawowa w Świętoszówce</t>
  </si>
  <si>
    <t>Dom Kultury w Bierach</t>
  </si>
  <si>
    <t>Dom Strażaka w Międzyrzeczu Dolnym</t>
  </si>
  <si>
    <t>Zespół Szkolno-Przedszkolny w Międzyrzeczu Górnym</t>
  </si>
  <si>
    <t>Zespół Szkolno-Przedszkolny w Mazańcowicach</t>
  </si>
  <si>
    <t>Ochotnicza Straż Pożarna w Mazańcowicach</t>
  </si>
  <si>
    <t>gm. Jaworze</t>
  </si>
  <si>
    <t>Szkoła Podstawowa Nr 1 im. Marii Dąbrowskiej, ul. Szkolna 180, Jaworze</t>
  </si>
  <si>
    <t>Szkoła Podstawowa nr 1 im. Marii Dąbrowskiej, ul. Szkolna 180, Jaworze</t>
  </si>
  <si>
    <t>gm. Kozy</t>
  </si>
  <si>
    <t>Szkoła Podstawowa Nr 1 w Kozach /nowy segment budynku/, Plac Ks. K. Kochaja 1, Kozy</t>
  </si>
  <si>
    <t>Szkoła Podstawowa Nr 1 w Kozach /stary segment budynku/, Plac Ks. K. Kochaja 1, Kozy</t>
  </si>
  <si>
    <t>Szkoła Podstawowa Nr 2 w Kozach, ul. Przecznia 1, Kozy</t>
  </si>
  <si>
    <t>Dom Kultury w Kozach, ul. Krakowska 2, Kozy</t>
  </si>
  <si>
    <t>Strażnica OSP w Kozach, ul. Bielska 15, Kozy</t>
  </si>
  <si>
    <t>gm. Porąbka</t>
  </si>
  <si>
    <t>Zespół Szkół, ul. Szkolna 13, Bujaków</t>
  </si>
  <si>
    <t>Szkoła Podstawowa, ul. Kardynała Karola Wojtyły 32, Czaniec</t>
  </si>
  <si>
    <t>Zespół Szkół, ul. Szkolna 1, Kobiernice</t>
  </si>
  <si>
    <t>Zespół Szkół, ul.Szkolna 1, Kobiernice</t>
  </si>
  <si>
    <t>Szkoła Podstawowa, ul.Krakowska 4, Porąbka</t>
  </si>
  <si>
    <t>Wiejski Dom Kultury-sala sesyjna, ul.Rynek 22, Porąbka</t>
  </si>
  <si>
    <t>gm. Wilamowice</t>
  </si>
  <si>
    <t>Urząd Gminy w Wilamowicach, Rynek 1, Wilamowice</t>
  </si>
  <si>
    <t>Przedszkole Publiczne w Dankowicach, ul. Św. Wojciecha 25, Dankowice</t>
  </si>
  <si>
    <t>Szkoła Podstawowa w Hecznarowicach, ul. Krakowska 110, Hecznarowice</t>
  </si>
  <si>
    <t>Szkoła Podstawowa w Pisarzowicach, ul. Św. Floriana 28, Pisarzowice</t>
  </si>
  <si>
    <t>Szkoła Podstawowa w Starej Wsi, ul. Dolna 12, Stara Wieś</t>
  </si>
  <si>
    <t>Dom Ludowy w Zasolu Bielańskim, ul. Piękna 64, Zasole Bielańskie</t>
  </si>
  <si>
    <t>gm. Wilkowice</t>
  </si>
  <si>
    <t>Gimnazjum, ul. Szkolna 8, Wilkowice</t>
  </si>
  <si>
    <t>Przedszkole Publiczne, ul. Strażacka 13, Wilkowice</t>
  </si>
  <si>
    <t>Szkoła Podstawowa, ul. Kościelna 10, Wilkowice</t>
  </si>
  <si>
    <t>Urząd Gminy, ul. Wyzwolenia 25, Wilkowice</t>
  </si>
  <si>
    <t>Przedszkole Publiczne, ul. Przedszkolna 3, Bystra</t>
  </si>
  <si>
    <t>Szkoła Podstawowa, ul. Klimczoka 68, Bystra</t>
  </si>
  <si>
    <t>Szkoła Podstawowa, ul. Szkolna 1, Meszna</t>
  </si>
  <si>
    <t>Szpital Kolejowy, ul. Żywiecka 19, Wilkowice</t>
  </si>
  <si>
    <t>Specjalstyczny Zespół Chorób Płuc i Gruźlicy, ul. Juliana Fałata 2, Bystra</t>
  </si>
  <si>
    <t>Dom Pomocy Społecznej, ul. Kościelna 5, Wilkowice</t>
  </si>
  <si>
    <t>m. Cieszyn</t>
  </si>
  <si>
    <t>cieszyński</t>
  </si>
  <si>
    <t>PPG Polifarb Cieszyn S.A., ul. Chemików 4, Cieszyn</t>
  </si>
  <si>
    <t>Ochotnicza Straż Pożarna, ul. Frysztacka 131, Cieszyn</t>
  </si>
  <si>
    <t>Zespół Szkół Technicznych, ul. Frysztacka 48, Cieszyn</t>
  </si>
  <si>
    <t>Szkoła Podstawowa Nr 6, ul. Katowicka 68, Cieszyn</t>
  </si>
  <si>
    <t>Alternatywna Szkoła Podstawowa, ul. Stawowa 14, Cieszyn</t>
  </si>
  <si>
    <t>Ochotnicza Straż Pożarna, ul. Kościuszki 3, Cieszyn</t>
  </si>
  <si>
    <t>Ochotnicza Straż Pożarna, ul. Bielska 160A, Cieszyn</t>
  </si>
  <si>
    <t>Przedszkole Nr 19, ul. Skrajna 5, Cieszyn</t>
  </si>
  <si>
    <t>Ośrodek Doradztwa i Doskonalenia Kadr, ul. Moniuszki 4, Cieszyn</t>
  </si>
  <si>
    <t>Szkoła Podstawowa Nr 2, ul. Chopina 37, Cieszyn</t>
  </si>
  <si>
    <t>Przedszkole Nr 20, ul. Świętego Jerzego 4, Cieszyn</t>
  </si>
  <si>
    <t>Gimnazjum Nr 1, ul. Michejdy 1, Cieszyn</t>
  </si>
  <si>
    <t>Zespół Szkół Budowlanych im. gen. Grota Roweckiego, Plac Dominikański 1, Cieszyn</t>
  </si>
  <si>
    <t>Zespół Szkół Ekonomiczno - Gastronomicznych, Plac Londzina 3, Cieszyn</t>
  </si>
  <si>
    <t>Zespół Szkół Ogólnokształcących im. M. Kopernika, pl. Wolności 7B, Cieszyn</t>
  </si>
  <si>
    <t>Gimnazjum Nr 3, ul. Wojska Polskiego 1, Cieszyn</t>
  </si>
  <si>
    <t>Przedsiębiorstwo Zarządzania i Obrotu Nieruchomościami "ZAPON", ul. Bielska 3B, Cieszyn</t>
  </si>
  <si>
    <t>Przedszkole Nr 16, ul. Bielska 75, Cieszyn</t>
  </si>
  <si>
    <t>Spółdzielnia Mieszkaniowa "Cieszynianka", ul. Kossak-Szatkowskiej 6, Cieszyn</t>
  </si>
  <si>
    <t>Przedszkole Nr 18, ul. Kossak-Szatkowskiej 6, Cieszyn</t>
  </si>
  <si>
    <t>Szkoła Podstawowa Nr 3, ul. Generała Józefa Hallera 8, Cieszyn</t>
  </si>
  <si>
    <t>Przedszkole Nr 2 - Integracyjne, ul. Księdza Trzanowskiego 4, Cieszyn</t>
  </si>
  <si>
    <t>Ochotnicza Straż Pożarna, ul. Generała Józefa Hallera 161, Cieszyn</t>
  </si>
  <si>
    <t>Zakład Opiekuńczo-Leczniczy Sióstr Boromeuszek, ul. Górny Rynek 6, Cieszyn</t>
  </si>
  <si>
    <t>Szpital Śląski, ul. Bielska 4, Cieszyn</t>
  </si>
  <si>
    <t>Szpital Sióstr Elżbietanek, ul. Katowicka 1, Cieszyn</t>
  </si>
  <si>
    <t>Zakład Karny, ul. Bolesława Chrobrego 2, Cieszyn</t>
  </si>
  <si>
    <t>m. Ustroń</t>
  </si>
  <si>
    <t>Szkoła Podstawowa Nr 3, ul. Polańska 25, Ustroń</t>
  </si>
  <si>
    <t>Państwowe Gospodarstwo Leśne Lasy Państwowe Nadleśnictwo, ul. 3 Maja 108, Ustroń</t>
  </si>
  <si>
    <t>Przedszkole Nr 7, ul. K.I.Gałczyńskiego 16, Ustroń</t>
  </si>
  <si>
    <t>Szkoła Podstawowa Nr 1, ul. Partyzantów 2, Ustroń</t>
  </si>
  <si>
    <t>Szkoła Podstawowa Nr 2, ul. Ignacego Daszyńskiego 31, Ustroń</t>
  </si>
  <si>
    <t>Przedszkole Nr 4, ul. Wiśniowa 13, Ustroń</t>
  </si>
  <si>
    <t>Dom Strażaka OSP, ul. Lipowska 116, Ustroń</t>
  </si>
  <si>
    <t>Szkoła Podstawowa Nr 6, ul. Józefa Kreta 6, Ustroń</t>
  </si>
  <si>
    <t>Gimnazjum Nr 2, ul. Ignacego Daszyńskiego 31, Ustroń</t>
  </si>
  <si>
    <t>Śląski Szpital Reumatologiczno-Rehabilitacyjny im. Gen. Jerzego Ziętka, ul. Szpitalna 11, Ustroń</t>
  </si>
  <si>
    <t>Przedsiębiorstwo Uzdrowiskowe "Ustroń" S.A. - budynek Sanatorium i Szpitala Uzdrowiskowego "Równica", ul. Sanatoryjna 5, Ustroń</t>
  </si>
  <si>
    <t>Samodzielny Publiczny Zakład Opieki Zdrowotnej Śląskie Centrum Rehabilitacji, ul. Zdrojowa 6, Ustroń</t>
  </si>
  <si>
    <t>m. Wisła</t>
  </si>
  <si>
    <t>Lecznica dla zwierząt, ul. Jawornik 1, Wisła</t>
  </si>
  <si>
    <t>Szkoła Podstawowa Nr 1 w Wiśle, Plac Hoffa 5, Wisła</t>
  </si>
  <si>
    <t>Szkola Podstawowa Nr 5 w Wiśle, ul. Jawornik 58, Wisła</t>
  </si>
  <si>
    <t>Szkoła Podstawowa Nr 4 w Wiśle, ul. Kopydło 74, Wisła</t>
  </si>
  <si>
    <t>Szkoła Podstawowa Nr 3, ul. Malinka 53, Wisła</t>
  </si>
  <si>
    <t>Remiza OSP Wisła-Czarne, ul. Biała Wisełka 22, Wisła</t>
  </si>
  <si>
    <t>DW "RYMER" Wisła, ul. Wyzwolenia 38, Wisła</t>
  </si>
  <si>
    <t>gm. Brenna</t>
  </si>
  <si>
    <t>Gimnazjum, ul. Górecka 224, Brenna</t>
  </si>
  <si>
    <t>Ośrodek Promocji Kultury i Sportu, ul. Wyzwolenia 69, Brenna</t>
  </si>
  <si>
    <t>Remiza OSP Leśnica, ul. Leśnica 134, Brenna</t>
  </si>
  <si>
    <t>Zespół Szkół Publicznych, ul. Szkolna 1, Górki Wielkie</t>
  </si>
  <si>
    <t>Świetlica przy Klasztorze oo Franciszkanów, ul. Zofii Kossak 130, Górki Wielkie</t>
  </si>
  <si>
    <t>gm. Chybie</t>
  </si>
  <si>
    <t>Szkoła Podstawowa Nr 1 Parter - sala nr 54, ul. Bielska 80, Chybie</t>
  </si>
  <si>
    <t>Szkoła Podstawowa Nr 1 Parter - sala nr 55, ul. Bielska 80, Chybie</t>
  </si>
  <si>
    <t>Gminny Ośrodek Kultury - Sala Posiedzeń Urzędu Gminy (amfiteatr), ul. Bielska 51, Chybie</t>
  </si>
  <si>
    <t>Szkoła Podstawowa - Wejście boczne od ul. Krótkiej parter (sala ćwiczeń gimnastycznych), ul. Kopernika 12, Mnich</t>
  </si>
  <si>
    <t>Szkoła Podstawowa - Wejście boczne od ul. Krótkiej parter (jadalnia), ul. Kopernika 12, Mnich</t>
  </si>
  <si>
    <t>Szkoła Podstawowa Parter - sala nr 2, ul. Miarki 7, Zaborze</t>
  </si>
  <si>
    <t>gm. Dębowiec</t>
  </si>
  <si>
    <t>Budynek Starej Szkoły Podstawowej w Dębowcu</t>
  </si>
  <si>
    <t>OSP Kostkowice</t>
  </si>
  <si>
    <t>Sala OSP w Simoradzu</t>
  </si>
  <si>
    <t>Szkoła Podstawowa w Iskrzyczynie</t>
  </si>
  <si>
    <t>Środowiskowy Ośrodek Kultury w Ogrodzonej</t>
  </si>
  <si>
    <t>gm. Goleszów</t>
  </si>
  <si>
    <t>Gimnazjum, ul. Szkolna 2, Goleszów</t>
  </si>
  <si>
    <t>Dom Kultury, ul. Cieszyńska 25, Goleszów</t>
  </si>
  <si>
    <t>Dom Ludowy, ul. Osiedlowa 13, Goleszów</t>
  </si>
  <si>
    <t>OSP, ul. Cieszyńska 17, Bażanowice</t>
  </si>
  <si>
    <t>OSP, ul. dra Andrzeja Cinciały 35, Kozakowice Górne</t>
  </si>
  <si>
    <t>Szkoła Podstawowa, ul. Wiejska 8, Kisielów</t>
  </si>
  <si>
    <t>OSP, Godziszów 150, Godziszów</t>
  </si>
  <si>
    <t>OSP, ul. Lipowa 2, Dzięgielów</t>
  </si>
  <si>
    <t>OSP, ul. Cieszyńska 98, Puńców</t>
  </si>
  <si>
    <t>Świetlica Gminna, Cisownica 79, Cisownica</t>
  </si>
  <si>
    <t>Świetlica Gminna, Leszna Górna 15, Leszna Górna</t>
  </si>
  <si>
    <t>Ewangelicki Dom Opieki "EMAUS", ul. ks.Karola Kulisza 47, Dzięgielów</t>
  </si>
  <si>
    <t>gm. Hażlach</t>
  </si>
  <si>
    <t>Szkoła Podstawowa, ul. Kościelna 2, Hażlach</t>
  </si>
  <si>
    <t>Szkoła Podstawowa, ul. Kościelna 12, Kończyce Wielkie</t>
  </si>
  <si>
    <t>Szkoła Podstawowa, ul. Katowicka 34, Pogwizdów</t>
  </si>
  <si>
    <t>Szkoła Podstawowa, ul. Szkolna 1, Zamarski</t>
  </si>
  <si>
    <t>Filia Świetlicy Gminnej, ul. Matusiaka 4, Pogwizdów</t>
  </si>
  <si>
    <t>Dom Wiejski, ul. Jagodowa 3, Brzezówka</t>
  </si>
  <si>
    <t>Dom Wiejski, ul. Leśna 3, Rudnik</t>
  </si>
  <si>
    <t>gm. Istebna</t>
  </si>
  <si>
    <t>Gminny Ośrodek Kultury (I piętro), Istebna 68, Istebna</t>
  </si>
  <si>
    <t>Gminny Ośrodek Kultury (parter), Istebna 68, Istebna</t>
  </si>
  <si>
    <t>Szkoła Podstawowa nr 1 (parter), Jaworzynka 366, Jaworzynka</t>
  </si>
  <si>
    <t>Szkoła Podstawowa nr 1 (I piętro), Jaworzynka 366, Jaworzynka</t>
  </si>
  <si>
    <t>Szkoła Podstawowa nr 1 (świetlica), Koniaków 280, Koniaków</t>
  </si>
  <si>
    <t>Szkoła Podstawowa nr 1 (I piętro), Koniaków 280, Koniaków</t>
  </si>
  <si>
    <t>gm. Skoczów</t>
  </si>
  <si>
    <t>Zespół Szkół Nr 1 Szkoła Podstawowa Nr 8 i Gimnazjum Nr 1 Skoczów, ul. Morcinka 20, Skoczów</t>
  </si>
  <si>
    <t>Przedszkole Publiczne Nr 2 Skoczów, ul. Targowa 19, Skoczów</t>
  </si>
  <si>
    <t>Zespół Szkół Nr 3 Szkoła Podstawowa Nr 1 i Gimnazjum Nr 4 Skoczów, ul. Mickiewicza 11, Skoczów</t>
  </si>
  <si>
    <t>Gimnazjum Nr 2 Skoczów, ul. Bielska 17, Skoczów</t>
  </si>
  <si>
    <t>Szkoła Podstawowa Nr 3 Skoczów, ul. Osiedlowa 1, Skoczów</t>
  </si>
  <si>
    <t>Liceum Ogólnokształcące Skoczów, ul. Bielska 34, Skoczów</t>
  </si>
  <si>
    <t>Dom Rolnika w Harbutowicach, Harbutowice 221, Harbutowice</t>
  </si>
  <si>
    <t>Szkoła Podstawowa Nr 6 w Pierśćcu, ul. Tomanka 8, Pierściec</t>
  </si>
  <si>
    <t>Szkoła Podstawowa nr 4 w Kiczycach, ul. Długa 52, Kiczyce</t>
  </si>
  <si>
    <t>Przedszkole Publiczne w Międzyświeciu, Międzyświeć 38, Międzyświeć</t>
  </si>
  <si>
    <t>Zespół Szkół Nr 4 w Ochabach, ul. Krzempka 2, Ochaby Małe</t>
  </si>
  <si>
    <t>Zespół Szkół nr 5 w Pogórzu, Pogórze 111, Pogórze</t>
  </si>
  <si>
    <t>Przedszkole Publiczne w Wiślicy, Wiślica 39, Wiślica</t>
  </si>
  <si>
    <t>Ochotnicza Straż Pożarna w Kowalach, Kowale 101, Kowale</t>
  </si>
  <si>
    <t>Powiatowy Dom Pomocy Społecznej "FENIKS", ul. Sportowa 13, Skoczów</t>
  </si>
  <si>
    <t>Powiatowy Dom Pomocy Społecznej w Pogórzu, Pogórze 201,Pogórze</t>
  </si>
  <si>
    <t>Przedszkole Publiczne Nr 4 Skoczów, ul. Morcinka 20, Skoczów</t>
  </si>
  <si>
    <t>Ochotnicza Straż Pożarna w Bładnicach, Bładnice Dolne 169, Bładnice Dolne</t>
  </si>
  <si>
    <t>gm. Strumień</t>
  </si>
  <si>
    <t>Gimnazjum, ul. 1 Maja 38, Strumień</t>
  </si>
  <si>
    <t>Szkoła Podstawowa, ul. Młyńska 8, Strumień</t>
  </si>
  <si>
    <t>Zespół Szkół, ul. Główna 60, Pruchna</t>
  </si>
  <si>
    <t>Zespół Szkół, ul. Główna 15, Drogomyśl</t>
  </si>
  <si>
    <t>Szkoła Podstawowa, ul. Bielska 36, Zabłocie</t>
  </si>
  <si>
    <t>Świetlica Wiejska, ul. Osiedlowa 1, Bąków</t>
  </si>
  <si>
    <t>Przedszkole, ul. Wyzwolenia 49, Zbytków</t>
  </si>
  <si>
    <t>gm. Zebrzydowice</t>
  </si>
  <si>
    <t>Zespół Szkół, ul. Harcerska 13, Kaczyce</t>
  </si>
  <si>
    <t>Szkoła Podstawowa, ul. Jagiellońska 56, Kończyce Małe</t>
  </si>
  <si>
    <t>Remiza OSP, ul. Szkolna 10, Marklowice Górne</t>
  </si>
  <si>
    <t>Urząd Gminy, ul. Ks. A. Janusza 6, Zebrzydowice</t>
  </si>
  <si>
    <t>gm. Goczałkowice-Zdrój</t>
  </si>
  <si>
    <t>pszczyński</t>
  </si>
  <si>
    <t>Sanatorium "Wrzos",ul. Uzdrowiskowa 54</t>
  </si>
  <si>
    <t>Przedszkole Nr 1,ul. Szkolna 15</t>
  </si>
  <si>
    <t>Szkoła Podstawowa Nr 1,ul. Powstańców Śląskich 3</t>
  </si>
  <si>
    <t>Gimnazjum,ul.Powstańców Śląskich 3</t>
  </si>
  <si>
    <t>Budynek Administracyjny Zakładu Produkcji Wody,ul. Jeziorna 5</t>
  </si>
  <si>
    <t>gm. Kobiór</t>
  </si>
  <si>
    <t>Szkoła Podstawowa, ul. Tuwima 33, Kobiór</t>
  </si>
  <si>
    <t>gm. Miedźna</t>
  </si>
  <si>
    <t>Gminna Biblioteka Publiczna, ul. Księża 19, Grzawa</t>
  </si>
  <si>
    <t>Szkoła Podstawowa, ul. Szkolna 24, Miedźna</t>
  </si>
  <si>
    <t>Szkoła Podstawowa, ul. Miodowa 17, Frydek</t>
  </si>
  <si>
    <t>Liceum Ogólnokształcące, ul. Wojciecha Korfantego 38, Gilowice</t>
  </si>
  <si>
    <t>Dom Parafialny, ul. Szkolna 29, Wola</t>
  </si>
  <si>
    <t>Szkoła Podstawowa nr 1, ul. Górnicza 47, Wola</t>
  </si>
  <si>
    <t>Szkoła Podstawowa Nr 2, ul. Lipowa 3, Wola</t>
  </si>
  <si>
    <t>Szkoła Podstawowa, ul. Pszczyńska 34, Góra</t>
  </si>
  <si>
    <t>gm. Pawłowice</t>
  </si>
  <si>
    <t>Gminny Ośrodek Kultury, ul. Zjednoczenia 67, Pawłowice</t>
  </si>
  <si>
    <t>Urząd Gminy (Budynek C), ul. Zjednoczenia 65, Pawłowice</t>
  </si>
  <si>
    <t>Zespół Szkół Ogólnokształcących, ul. Pukowca 5, Pawłowice</t>
  </si>
  <si>
    <t>Szkoła Podstawowa nr 2, ul. Pukowca 4, Pawłowice</t>
  </si>
  <si>
    <t>Dom Kultury-Osiedle, ul. Ludowego Wojska Polskiego 11, Pawłowice</t>
  </si>
  <si>
    <t>Dom Ludowy, ul. Kanarkowa 2, Pniówek</t>
  </si>
  <si>
    <t>Dom Strażaka, ul. Kraszewskiego 2, Golasowice</t>
  </si>
  <si>
    <t>Dom Ludowy, ul. Rolnicza 1, Jarząbkowice</t>
  </si>
  <si>
    <t>Dom Strażaka, ul. Zebrzydowicka 14, Pielgrzymowice</t>
  </si>
  <si>
    <t>Szkoła Podstawowa, ul. Pszczyńska 2, Warszowice</t>
  </si>
  <si>
    <t>Szkoła Podstawowa, ul. Szkolna 7, Krzyżowice</t>
  </si>
  <si>
    <t>gm. Pszczyna</t>
  </si>
  <si>
    <t>Szkoła Podstawowa Nr 1 im. Książąt Pszczyńskich, ul. ks. biskupa Bogedaina 1, Pszczyna</t>
  </si>
  <si>
    <t>Przedszkole Publiczne Nr 2, ul. L. Zamenhofa 12, Pszczyna</t>
  </si>
  <si>
    <t>Zespół Szkół Ekonomicznych, ul. ks. biskupa Bogedaina 20, Pszczyna</t>
  </si>
  <si>
    <t>Pszczyńskie Towarzystwo Budownictwa Społecznego, ul. Jana Kilińskiego 5a, Pszczyna</t>
  </si>
  <si>
    <t>Szkoła Podstawowa Nr 18 z oddziałami integracyjnymi im.ks.J. Twardowskiego, ul. Księżycowa 25, Pszczyna</t>
  </si>
  <si>
    <t>Zespół Szkół Nr 1, ul. Kazimierza Wielkiego 5, Pszczyna</t>
  </si>
  <si>
    <t>Przedsiębiorstwo Inżynierii Komunalnej, ul. Zdrojowa 4, Pszczyna</t>
  </si>
  <si>
    <t>Szkoła Podstawowa Nr 2, ul. Katowicka 47, Pszczyna</t>
  </si>
  <si>
    <t>Przedszkole Publiczne Nr 8, ul. Jana Kupca 1, Pszczyna</t>
  </si>
  <si>
    <t>Przedszkole Publiczne Nr 4, ul. Narcyzów 30, Pszczyna</t>
  </si>
  <si>
    <t>Publiczne Gimnazjum Nr 4, ul. Marii Konopnickiej 44, Pszczyna</t>
  </si>
  <si>
    <t>Zespół Szkół Rolniczych, ul. Karola Szymanowskiego 12, Pszczyna</t>
  </si>
  <si>
    <t>Zespół Szkół Nr 2, ul. Staromiejska 41, Pszczyna</t>
  </si>
  <si>
    <t>Ośrodek Kultury, ul. Powstańców Śląskich 25a, Czarków</t>
  </si>
  <si>
    <t>Sołtysówka , ul. Mjr. Henryka Sucharskiego 1, Piasek</t>
  </si>
  <si>
    <t>Zespół Szkolno-Przedszkolny, ul. Szkolna 4, Piasek</t>
  </si>
  <si>
    <t>Szkoła Podstawowa Nr 19, ul. Pokoju 2, Brzeźce</t>
  </si>
  <si>
    <t>Szkoła Podstawowa Nr 11, ul. Gen. Karola Świerczewskiego 10, Poręba</t>
  </si>
  <si>
    <t>Szkoła Podstawowa Nr 15, ul. Baziowa 15, Jankowice</t>
  </si>
  <si>
    <t>Zespół Szkolno-Przedszkolny, ul. Klemensa Szewczyka 74, Studzienice</t>
  </si>
  <si>
    <t>Ośrodek Kultury, ul. Aleksandra Zawadzkiego 15, Ćwiklice</t>
  </si>
  <si>
    <t>Ośrodek Kultury, ul. Anieli Krzywoń 6, Rudołtowice</t>
  </si>
  <si>
    <t>Zespół Szkolno-Pszedszkolny, ul. Grzegorza Fitelberga 1, Łąka</t>
  </si>
  <si>
    <t>Zespół Szkolno-Pszedszkolny, ul. Hodowców 38, Wisła Wielka</t>
  </si>
  <si>
    <t>Szkoła Podstawowa Nr 13, ul. Sokola 10, Wisła Mała</t>
  </si>
  <si>
    <t>Ośrodek Kultury, ul. Powstańców Śląskich 1, Studzionka</t>
  </si>
  <si>
    <t>Szpital Powiatowy, ul. dr. Witolda Antesa 11, Pszczyna</t>
  </si>
  <si>
    <t>gm. Suszec</t>
  </si>
  <si>
    <t>Szkoła Podstawowa, ul. Szkolna 130, Suszec</t>
  </si>
  <si>
    <t>Szkoła Podstawowa, ul. Woszczycka 20, Rudziczka</t>
  </si>
  <si>
    <t>Remizo - świetlica, ul. Wyzwolenia 116, Kryry</t>
  </si>
  <si>
    <t>Szkoła Podstawowa, ul. Nadrzeczna 31, Mizerów</t>
  </si>
  <si>
    <t>Szkoła Podstawowa, ul. Topolowa 61, Kobielice</t>
  </si>
  <si>
    <t>Szkoła Podstawowa, ul. Dworcowa 56, Radostowice</t>
  </si>
  <si>
    <t>m. Pszów</t>
  </si>
  <si>
    <t>wodzisławski</t>
  </si>
  <si>
    <t>Miejski Ośrodek Kultury, ul. Traugutta 1</t>
  </si>
  <si>
    <t>Gościniec Pszowski (d. Hotel Miejski), ul. Traugutta 32</t>
  </si>
  <si>
    <t>Gimnazjum, ul. Niepodległości 99</t>
  </si>
  <si>
    <t>Szkoła Podstawowa Nr 2, ul. K.Miarki 16</t>
  </si>
  <si>
    <t>Szkoła Podstawowa Nr 3, ul. Armii Krajowej 54</t>
  </si>
  <si>
    <t>m. Radlin</t>
  </si>
  <si>
    <t>Szkoła Podstawowa Nr 3, ul. Józefa Rymera 170</t>
  </si>
  <si>
    <t>MOSiR "Sokolnia", ul. Sokolska 6</t>
  </si>
  <si>
    <t>Zespół Szkół Sportowych, ul. Mjr. Piotra Iwanowicza Rogozina 55</t>
  </si>
  <si>
    <t>Miejski Ośrodek Kultury, ul. Mariacka 9</t>
  </si>
  <si>
    <t>MOSiR Dom Sportu, ul. Wojciecha Korfantego 17</t>
  </si>
  <si>
    <t>Przedszkole Publiczne Nr 2, ul. Andrzeja Mielęckiego 13</t>
  </si>
  <si>
    <t>Hala Zborna ZK "Radlin", ul. Hutnicza</t>
  </si>
  <si>
    <t>m. Rydułtowy</t>
  </si>
  <si>
    <t>Szkoła Podstawowa Nr 3, ul. Radoszowska 3</t>
  </si>
  <si>
    <t>Ochotnicza Straż Pożarna, ul. Radoszowska 35</t>
  </si>
  <si>
    <t>Publiczne Przedszkole Nr 7, Osiedle Orłowiec 37</t>
  </si>
  <si>
    <t>Zespół Szkół Ponadgimnazjalnych Nr 2, ul. Obywatelska 30</t>
  </si>
  <si>
    <t>Gimnazjum Nr 1, ul. Strzelców Bytomskich 13</t>
  </si>
  <si>
    <t>Urząd Stanu Cywilnego (Poprzednio Szkoła Podstawowa Nr 4), ul. Raciborska 369</t>
  </si>
  <si>
    <t>Szkoła Podstawowa Nr 1, ul. Św. Maksymiliana Kolbe 5</t>
  </si>
  <si>
    <t>Zespół Szkół Ponadgimnazjalnych Nr 1 (dawniej LO), ul. Skalna 1</t>
  </si>
  <si>
    <t>Zespół Szkół Ponadgimnazjalnych Nr 1(dawniej LO), ul. Skalna 1</t>
  </si>
  <si>
    <t>Urząd Miasta, ul. Ofiar Terroru 36</t>
  </si>
  <si>
    <t>Szpital Miejski, ul. Plebiscytowa 47</t>
  </si>
  <si>
    <t>m. Wodzisław Śląski</t>
  </si>
  <si>
    <t>Publiczne Przedszkole Nr 16, ul. Przemysława 10</t>
  </si>
  <si>
    <t>Niepubliczny Zakład Opieki Zdrowotnej "Alfa-Med", Osiedle XXX lecia 60</t>
  </si>
  <si>
    <t>Szkoła Podstawowa nr 10, Osiedle XXX lecia PRL 63</t>
  </si>
  <si>
    <t>Zespół Poradni Specjalistycznych, ul. 26 Marca 164</t>
  </si>
  <si>
    <t>Szkoła Podstawowa Nr 5, ul. Tysiąclecia 25</t>
  </si>
  <si>
    <t>Szkoła Podstawowa Nr 3, ul. 26 Marca 9</t>
  </si>
  <si>
    <t>Zespół Szkół nr 2, ul. Wałowa 5</t>
  </si>
  <si>
    <t>Zakład Gospodarki Mieszkaniowej i Remontowej, ul. Dr Lucjana Mendego 2</t>
  </si>
  <si>
    <t>Szkoła Podstawowa Nr 2, ul. Księdza Antoniego Roboty 7</t>
  </si>
  <si>
    <t>Zespół Szkolno-Przedszkolny nr 4, ul. Górnicza 7</t>
  </si>
  <si>
    <t>Szkoła Podstawowa Nr 15, ul. Młodzieżowa 47</t>
  </si>
  <si>
    <t>Zespół Szkolno-Przedszkolny nr 1, ul. Konwaliowa 4</t>
  </si>
  <si>
    <t>Wodzisławskie Centrum Kultury, ul. Ks. Płk. Wilhelma Kubsza 17</t>
  </si>
  <si>
    <t>Specjalny Ośrodek Szkolno-Wychowawczy, ul. Kopernika 71</t>
  </si>
  <si>
    <t>Zespół Szkolno-Przedszkolny nr 2, ul. Jastrzębska 136</t>
  </si>
  <si>
    <t>Zespół Szkół nr 1, ul.Armii Ludowej 11</t>
  </si>
  <si>
    <t>Gimnazjum nr 2, ul. 26 Marca 66</t>
  </si>
  <si>
    <t>Zespół Szkół Ponadgimnazjalnych, ul. Kardynała S. Wyszyńskiego 41</t>
  </si>
  <si>
    <t>Zespół Szkolno-Przedszkolny nr 3, ul. Marii Skłodowskiej Curie 3</t>
  </si>
  <si>
    <t>Zespół Szkolno-Przedszkolny nr 5, ul. Bolesława Chrobrego 308</t>
  </si>
  <si>
    <t>Publiczne Przedszkole Nr 15, ul. Przemysława 20</t>
  </si>
  <si>
    <t>Szkoła Podstawowa Nr 10, Osiedle XXX lecia PRL 63</t>
  </si>
  <si>
    <t>Zespół Szkół nr 1, ul. Armii Ludowej 11</t>
  </si>
  <si>
    <t>ZOZ Szpital Miejski, ul. 26 Marca 51</t>
  </si>
  <si>
    <t>Wojewódzki Szpital Chorób Płuc, ul. Bracka 13</t>
  </si>
  <si>
    <t>gm. Godów</t>
  </si>
  <si>
    <t>Remiza OSP, ul. Gliniki 10, Godów</t>
  </si>
  <si>
    <t>Gimnazjum, ul. 1 Maja 101 a, Gołkowice</t>
  </si>
  <si>
    <t>Szkoła Podstawowa, ul. G. Morcinka 4, Krostoszowice</t>
  </si>
  <si>
    <t>Remiza OSP, ul. Powstańców Śl. 95, Łaziska</t>
  </si>
  <si>
    <t>Szkoła Podstawowa, ul. Szkolna 1, Skrbeńsko</t>
  </si>
  <si>
    <t>Ośrodek Kultury, ul. Wyzwolenia 12, Skrzyszów</t>
  </si>
  <si>
    <t>gm. Gorzyce</t>
  </si>
  <si>
    <t>Remiza Strażacka, ul. Raciborska 53, Bełsznica</t>
  </si>
  <si>
    <t>Szkoła Podstawowa, ul. Wiejska 8, Bluszczów</t>
  </si>
  <si>
    <t>Wiejski Dom Kultury, ul. Strażacka 8a, Czyżowice</t>
  </si>
  <si>
    <t>Remiza Strażacka, ul. Strażacka 7a, Czyżowice</t>
  </si>
  <si>
    <t>Wiejski Dom Kultury, ul. Kopernika 8, Gorzyce</t>
  </si>
  <si>
    <t>Dom Katechetyczny, ul. 7 Kwietnia 9, Gorzyce</t>
  </si>
  <si>
    <t>Zespół Szkolno-Przedszkolny, ul. Wiejska 30, Gorzyczki</t>
  </si>
  <si>
    <t>Szkoła Podstawowa Nr 2 w Gorzycach, ul. Leśna 1, Gorzyczki</t>
  </si>
  <si>
    <t>Świetlica, ul. Główna 10, Odra</t>
  </si>
  <si>
    <t>Wiejski Dom Kultury, ul. Szkolna 7, Olza</t>
  </si>
  <si>
    <t>Szkoła Podstawowa, ul. Szkolna 2, Rogów</t>
  </si>
  <si>
    <t>Gimnazjum, ul. Szkolna 2, Rogów</t>
  </si>
  <si>
    <t>Szkoła Podstawowa, ul. Ligonia 2b, Turza Śląska</t>
  </si>
  <si>
    <t>Gimnazjum, ul. Ligonia 2b, Turza Śląska</t>
  </si>
  <si>
    <t>Dom Pomocy Społecznej, ul. Bogumińska 22, Gorzyce</t>
  </si>
  <si>
    <t>gm. Lubomia</t>
  </si>
  <si>
    <t>Gminny Ośrodek Kultury, ul.A.Mickiewicza 4, Lubomia</t>
  </si>
  <si>
    <t>Świetlica, ul.Bordynowska 2a, Grabówka</t>
  </si>
  <si>
    <t>Wiejski Dom Kultury, ul.3 Maja 65, Syrynia</t>
  </si>
  <si>
    <t>Szkoła Podstawowa, ul.Rzeczna 20, Nieboczowy</t>
  </si>
  <si>
    <t>Świetlica OSP, ul.Główna 24a, Buków</t>
  </si>
  <si>
    <t>gm. Marklowice</t>
  </si>
  <si>
    <t>Szkoła Podstawowa Nr 1, ul. Wyzwolenia 160, Marklowice Dolne</t>
  </si>
  <si>
    <t>Szkoła Podstawowa Nr 2, ul. Wiosny Ludów 78, Marklowice Chałupki</t>
  </si>
  <si>
    <t>Budynek Ochotniczej Straży Pożarnej, ul. Krakusa 1, Marklowice Górne</t>
  </si>
  <si>
    <t>gm. Mszana</t>
  </si>
  <si>
    <t>Urząd Gminy, ul. 1 Maja 81, Mszana</t>
  </si>
  <si>
    <t>Szkoła Podstawowa, ul. Szkolna 21, Połomia</t>
  </si>
  <si>
    <t>Zespół Szkół, ul. Wiejska 89, Gogołowa</t>
  </si>
  <si>
    <t>m. Żywiec</t>
  </si>
  <si>
    <t>żywiecki</t>
  </si>
  <si>
    <t>Gimnazjum Nr 2, ul. Zielona 1, Żywiec</t>
  </si>
  <si>
    <t>Zespół Szkół Drzewnych i Leśnych, ul. Zamkowa 4, Żywiec</t>
  </si>
  <si>
    <t>Zespół Szkół Ogólnokształcących, ul. Słowackiego 2, Żywiec</t>
  </si>
  <si>
    <t>Szkoła Podstawowa Nr 5, ul. Powstańców Śląskich 4, Żywiec</t>
  </si>
  <si>
    <t>Zespół Szkół Mechaniczno-Elektrycznych, ul. KEN 3, Żywiec</t>
  </si>
  <si>
    <t>Szkoła Podstawowa Nr 3, ul. M. C. Skłodowskiej 2, Żywiec</t>
  </si>
  <si>
    <t>Państwowa Szkoła Muzyczna, ul. Sienkiewicza 19, Żywiec</t>
  </si>
  <si>
    <t>Zespół Szkół Budowlano-Drzewnych, ul. Szkolna 2, Żywiec</t>
  </si>
  <si>
    <t>Przedszkole Nr 10, ul. Browar Kolonia 44, Żywiec</t>
  </si>
  <si>
    <t>Gimnazjum Nr 1, ul. Dworcowa 26, Żywiec</t>
  </si>
  <si>
    <t>Szkoła Podstawowa Nr 1, ul. Ks. Pr. St. Słonki 14, Żywiec</t>
  </si>
  <si>
    <t>Miejskie Centrum Kultury Klub Środowiskowy, ul. Sporyska 39, Żywiec</t>
  </si>
  <si>
    <t>Miejskie Centrum Kultury Klub "Śrubka", ul. Grunwaldzka 13, Żywiec</t>
  </si>
  <si>
    <t>Zespół Szkolno-Przedszkolny Nr 1, ul. Moszczanicka 26, Żywiec</t>
  </si>
  <si>
    <t>Zespół Szkolno-Przedszkolny Nr 2, ul. Niezapominajki 14, Żywiec</t>
  </si>
  <si>
    <t>Szkoła Podstawowa Nr 4, ul. Pod Łyską 36, Żywiec</t>
  </si>
  <si>
    <t>Klub Środowiskowy, ul. Kocurowska 61, Żywiec</t>
  </si>
  <si>
    <t>Miejskie Centrum Kultury "Klub Akwarium", Oś. 700-lecia 9B, Żywiec</t>
  </si>
  <si>
    <t>Szpital Powiatowy, ul. Sienkiewicza 52, Żywiec</t>
  </si>
  <si>
    <t>Szkoła Podstawowa Nr 9, ul. Podlesie 63, Żywiec</t>
  </si>
  <si>
    <t>gm. Czernichów</t>
  </si>
  <si>
    <t>Szkoła Podstawowa, ul. Turystyczna 8, Czernichów</t>
  </si>
  <si>
    <t>Zespół Szkół, ul. Bielska 2, Międzybrodzie Bialskie</t>
  </si>
  <si>
    <t>Zespół Szkół, ul. Beskidzka 27, Międzybrodzie Żywieckie</t>
  </si>
  <si>
    <t>PZOL, ul. Graniczna 7, Międzybrodzie Bialskie</t>
  </si>
  <si>
    <t>gm. Gilowice</t>
  </si>
  <si>
    <t>Dom Ludowy w Rychwałdzie</t>
  </si>
  <si>
    <t>Sala Narad Urzędu Gminy Gilowice</t>
  </si>
  <si>
    <t>Gminny Ośrodek Kultury w Gilowicach</t>
  </si>
  <si>
    <t>gm. Jeleśnia</t>
  </si>
  <si>
    <t>Przedszkole w Krzyżowej</t>
  </si>
  <si>
    <t>Szkoła Podstawowa w Korbielowie ul. Beskidzka 40</t>
  </si>
  <si>
    <t>Szkoła Podstawowa Nr 2 w Jeleśni ul. Żywiecka 17</t>
  </si>
  <si>
    <t>Szkoła Podstawowa Nr 1 w Jeleśni ul. Rynek 11</t>
  </si>
  <si>
    <t>Szkoła Podstawowa w Sopotni Wielkiej</t>
  </si>
  <si>
    <t>Szkoła Podstawowa w Sopotni Małej</t>
  </si>
  <si>
    <t>Środowiskowy Dom Samopomocy w Pewli Wielkiej</t>
  </si>
  <si>
    <t>Szkoła Podstawowa w Krzyżówkach</t>
  </si>
  <si>
    <t>Szkoła Podstawowa w Mutnem</t>
  </si>
  <si>
    <t>Szkoła Podstawowa w Przyborowie</t>
  </si>
  <si>
    <t>Szkoła Podstawowa w Koszarawie Bystrej</t>
  </si>
  <si>
    <t>gm. Koszarawa</t>
  </si>
  <si>
    <t>Gimnazjum w Koszarawie</t>
  </si>
  <si>
    <t>Szkoła Podstawowa w Koszarawie</t>
  </si>
  <si>
    <t>Niepubliczna Szkoła Podstawowa w Koszarawie</t>
  </si>
  <si>
    <t>gm. Lipowa</t>
  </si>
  <si>
    <t>Szkoła Podstawowa Nr 1 w Lipowej</t>
  </si>
  <si>
    <t>Szkoła Podstawowa w Leśnej</t>
  </si>
  <si>
    <t>Szkoła Podstawowa w Twardorzeczce</t>
  </si>
  <si>
    <t>Szkoła Podstawowa w Siennej</t>
  </si>
  <si>
    <t>Szkoła Podstawowa w Słotwinie</t>
  </si>
  <si>
    <t>Remiza OSP Ostre</t>
  </si>
  <si>
    <t>gm. Łękawica</t>
  </si>
  <si>
    <t>Sala w Ochotniczej Straży Pożarnej w Łękawicy</t>
  </si>
  <si>
    <t>Szkoła Podstawowa w Kocierzu M.</t>
  </si>
  <si>
    <t>Szkoła Podstawowa w Kocierzu R.</t>
  </si>
  <si>
    <t>Szkoła Podstawowa w Okrajniku</t>
  </si>
  <si>
    <t>gm. Łodygowice</t>
  </si>
  <si>
    <t>Zespół Szkół Ogólnokształcących w Łodygowicach ul. Piłsudskiego 121</t>
  </si>
  <si>
    <t>Gminny Ośrodek Kultury w Łodygowicach, Plac Wolności 5</t>
  </si>
  <si>
    <t>Remiza OSP w Biernej ul. Kopernika 34</t>
  </si>
  <si>
    <t>Szkoła Podstawowa w Zarzeczu ul. Staszica 8</t>
  </si>
  <si>
    <t>Szkoła Podstawowa w Pietrzykowicach ul. Kościuszki 120</t>
  </si>
  <si>
    <t>Remiza OSP w Pietrzykowicach ul. Jana Pawła II 91</t>
  </si>
  <si>
    <t>gm. Milówka</t>
  </si>
  <si>
    <t>Dom Strażaka w Kamesznicy</t>
  </si>
  <si>
    <t>Szkoła Podstawowa w Nieledwi</t>
  </si>
  <si>
    <t>Zespół Szkół w Milówce</t>
  </si>
  <si>
    <t>Szkoła Podstawowa w Milówce</t>
  </si>
  <si>
    <t>Szkoła Podstawowa w Szarem</t>
  </si>
  <si>
    <t>Szkoła Podstawowa w Lalikach</t>
  </si>
  <si>
    <t>gm. Radziechowy-Wieprz</t>
  </si>
  <si>
    <t>Dom Strażaka w Bystrej. Bystra 13</t>
  </si>
  <si>
    <t>Dom Ludowy w Juszczynie. Juszczyna 275</t>
  </si>
  <si>
    <t>Przedszkole (dół) w Wieprzu ul. Spacerowa 130</t>
  </si>
  <si>
    <t>Dom Strażaka w Przybędzy ul 3 maja 75</t>
  </si>
  <si>
    <t>Przedszkole (góra) w Radziechowach ul. Św. Marcina 740</t>
  </si>
  <si>
    <t>Sala OSP Radziechowy ul. Główna 23</t>
  </si>
  <si>
    <t>Dom Wielofunkcyjny w Brzuśniku. Brzuśnik 233</t>
  </si>
  <si>
    <t>Salka katechetyczna na plebanii w Wieprzu ul. Kościelna 680</t>
  </si>
  <si>
    <t>gm. Rajcza</t>
  </si>
  <si>
    <t>Szkoła Podstawowa w Rajczy Dolnej</t>
  </si>
  <si>
    <t>Szkoła Podstawowa w Rajczy</t>
  </si>
  <si>
    <t>Szkoła Podstawowa w Rycerce Dolnej</t>
  </si>
  <si>
    <t>Szkoła Podstawowa w Rycerce Górnej</t>
  </si>
  <si>
    <t>Szkoła Podstawowa w Soli</t>
  </si>
  <si>
    <t>Świetlica Środowiskowa w Soli-Kiczorze</t>
  </si>
  <si>
    <t>Szkoła Podstawowa w Zwardoniu</t>
  </si>
  <si>
    <t>Samodzielny Publiczny Zakład Opiekuńczo-Leczniczy w Rajczy</t>
  </si>
  <si>
    <t>gm. Ślemień</t>
  </si>
  <si>
    <t>Gminny Ośrodek Kultury "Jemioła"w Ślemieniu</t>
  </si>
  <si>
    <t>Remiza Ochotniczej Straży Pożarnej w Koconiu</t>
  </si>
  <si>
    <t>Niepubliczna Szkoła Podstawowa w Lasie</t>
  </si>
  <si>
    <t>gm. Świnna</t>
  </si>
  <si>
    <t>Urząd Gminy, ul. Wspólna 13, Świnna</t>
  </si>
  <si>
    <t>Zespół Szkolno-Przedszkolny im. Jerzego Kukuczki, ul. Jana Pawła II 15, Pewel Mała</t>
  </si>
  <si>
    <t>Zespół Szkolno-Przedszkolny im. ks. Bronisława Markiewicza, ul. Krakowska 169, Pewel Ślemieńska</t>
  </si>
  <si>
    <t>Zespół Szkolno-Przedszkolny im. Janusza Korczaka, ul. Beskidzka 158, Trzebinia</t>
  </si>
  <si>
    <t>Zespół Szkolno-Przedszkolny im. ks. Jana Twardowskiego, ul. Szkolna 46, Rychwałdek</t>
  </si>
  <si>
    <t>Szkoła Podstawowa im. Janiny Buchl, ul. Wspólna 56, Przyłęków</t>
  </si>
  <si>
    <t>gm. Ujsoły</t>
  </si>
  <si>
    <t>Szkoła Podstawowa w Złatnej</t>
  </si>
  <si>
    <t>Szkoła Podstawowa w Glince</t>
  </si>
  <si>
    <t>Szkoła Podstawowa w Soblówce</t>
  </si>
  <si>
    <t>Gimnazjum w Ujsołach</t>
  </si>
  <si>
    <t>gm. Węgierska Górka</t>
  </si>
  <si>
    <t>Szkoła Podstawowa im. Jana Pawła II (świetlica), ul. Szkolna 6, Cisiec</t>
  </si>
  <si>
    <t>Szkoła Podstawowa im. Jana Pawła II (sala gimnastyczna) , ul. Szkolna 6, Cisiec</t>
  </si>
  <si>
    <t>Szkoła Podstawowa im. Partyzantów Polskich (świetlica), ul. Szkolna 6, Żabnica</t>
  </si>
  <si>
    <t>Szkoła Podstawowa im. Partyzantów Polskich (sala gimnastyczna), ul. Szkolna 6, Żabnica</t>
  </si>
  <si>
    <t>Szkoła Podstawowa im. Obrońców Węgierskiej Górki ( świetlica), ul. Zielona 41, Węgierska Górka</t>
  </si>
  <si>
    <t>Zespół Szkół Zawodowych i Ogólnokształcących im. prof. Jerzego Buzka (sala gimnastyczna), ul. Kościuszki 14, Węgierska Górka</t>
  </si>
  <si>
    <t>Szkoła Podstawowa Nr 1 im. Konstytucji 3 Maja (świetlica), ul. Św. Katarzyny 20, Cięcina</t>
  </si>
  <si>
    <t>Szkoła Podstawowa Nr 1 im. Konstytucji 3 Maja (sala gimnastyczna), ul. Św. Katarzyny 20, Cięcina</t>
  </si>
  <si>
    <t>m. Bielsko-Biała</t>
  </si>
  <si>
    <t>Gimnazjum Nr 14, ul. Mazańcowicka 34</t>
  </si>
  <si>
    <t>AQUA S.A. Oczyszczalnia Ścieków, ul. Bestwińska 63</t>
  </si>
  <si>
    <t>Przedszkole Nr 40, ul. Komorowicka 338</t>
  </si>
  <si>
    <t>Szkoła Podstawowa Nr 29, ul. Czereśniowa 20</t>
  </si>
  <si>
    <t>Świetlica OSP, ul.Janowicka 9</t>
  </si>
  <si>
    <t>Szkoła Podstawowa Nr 28, ul.Wyzwolenia 343</t>
  </si>
  <si>
    <t>Gimnazjum Nr 6, ul. Wincentego Witosa 96</t>
  </si>
  <si>
    <t>Świetlica Rady Osiedla " Biała Północ" ,ul.Anieli Krzywoń 17a</t>
  </si>
  <si>
    <t>Przedszkole Nr 5, ul.Montażowa 5</t>
  </si>
  <si>
    <t>Zespół Szkół Budowlanych, ul.Budowlanych 4</t>
  </si>
  <si>
    <t>Liceum Ogólnokształcące im. M.Kopernika, ul.Listopadowa 70</t>
  </si>
  <si>
    <t>Bielska Szkoła Przemysłowa, ul.Teodora Sixta 20</t>
  </si>
  <si>
    <t>Zespół Szkół Ekonomicznych im.M.Kaleckiego, ul.Komorowicka 27</t>
  </si>
  <si>
    <t>NZOZ Przychodnia "Trójka" S.C., ul.St.Staszica 1</t>
  </si>
  <si>
    <t>Przedszkole nr 4, ul.Kazimierza Wielkiego 12</t>
  </si>
  <si>
    <t>Siedziba Rady Osiedla "Biała Krakowska", ul. Krakowska 23</t>
  </si>
  <si>
    <t>Szkoła Podstawowa Nr 18, ul. Norwida 30</t>
  </si>
  <si>
    <t>Filia Szkoły Podstawowej Nr 32, ul. Lajkonika 5</t>
  </si>
  <si>
    <t>Siedziba Rady Osiedla "Wapienica", ul. Cieszyńska 388</t>
  </si>
  <si>
    <t>Szkoła Podstawowa Nr 32, ul. Cieszyńska 393</t>
  </si>
  <si>
    <t>Szkoła Podstawowa nr 32, ul. Cieszyńska 393</t>
  </si>
  <si>
    <t>Niepubliczny Zakład Opieki Zdrowotnej Przychodnia Lekarska "IKAR" sp. z o.o., ul. Ikara 6</t>
  </si>
  <si>
    <t>Siedziba Rady Osiedla "Polskich Skrzydeł", ul. Trzech Diamentów 7</t>
  </si>
  <si>
    <t>Szkoła Podstawowa Nr 1, ul. Dywizji Kościuszkowskiej 2</t>
  </si>
  <si>
    <t>Przedszkole Nr 51, ul. Dywizji Kościuszkowskiej 9</t>
  </si>
  <si>
    <t>Akademia Techniczno-Humanistyczna Dom Studenta Nr 2, ul. Spółdzielców 11</t>
  </si>
  <si>
    <t>Szkoła Podstawowa Nr 6, ul. Brodzińskiego 3</t>
  </si>
  <si>
    <t>Gimnazjum Nr 13, ul. Bratków 6</t>
  </si>
  <si>
    <t>Klub Osiedlowy "PIAST", ul. Piastowska 86</t>
  </si>
  <si>
    <t>Rada Osiedla "Piastowskie",ul.Sobieskiego 92</t>
  </si>
  <si>
    <t>Gimnazjum Nr 16, ul. Asnyka 30</t>
  </si>
  <si>
    <t>Szkoła Podstawowa Nr 31, ul. Zapłocie Duże 1</t>
  </si>
  <si>
    <t>Siedziba Rady Osiedla "Stare Bielsko", ul. Sobieskiego 130</t>
  </si>
  <si>
    <t>Zespół Szkół Samochodowych i Ogólnokształcących, ul. Filarowa 52</t>
  </si>
  <si>
    <t>Gimnazjum Nr 11, ul. Emilii Plater 3</t>
  </si>
  <si>
    <t>Bielski Zakład Lin i Pasów "Bezalin", ul. Piastowska 43</t>
  </si>
  <si>
    <t>Szkoła Podstawowa Nr 3, ul. Osuchowskiego 8</t>
  </si>
  <si>
    <t>Zespół Szkół Gastronomicznych i Handlowych, ul. Wyspiańskiego 5</t>
  </si>
  <si>
    <t>Zespół Szkół Gastronomicznych i Handlowych, ul. Sobieskiego 15</t>
  </si>
  <si>
    <t>Zespół Szkół Plastycznych,ul.Gen.Sikorskiego 8</t>
  </si>
  <si>
    <t>Zespół Szkół Elektronicznych, Elektrycznych i Mechanicznych im. J. Śniadeckiego ,ul. Słowackiego 24</t>
  </si>
  <si>
    <t>Beskidzka Federacja Stowarzyszeń Naukowo Technicznych NOT ,ul. 3 Maja 10</t>
  </si>
  <si>
    <t>Liceum Ogólnokształcące im. Stefana Żeromskiego, ul. Boh. Warszawy 20</t>
  </si>
  <si>
    <t>Dom Kultury Włókniarzy ul. 1 Maja 12</t>
  </si>
  <si>
    <t>Urząd Miejski w Bielsku-Białej, Plac Ratuszowy 6</t>
  </si>
  <si>
    <t>Urząd Stanu Cywilnego, Plac Opatrzności Bożej 18</t>
  </si>
  <si>
    <t>Gimnazjum Nr 3, ul. Broniewskiego 23</t>
  </si>
  <si>
    <t>Zespół Szkół Ogrodniczych, ul. Akademii Umiejętności 1</t>
  </si>
  <si>
    <t>Środowiskowe Centrum Pomocy Klub Samopomocy,ul.Milusińskich 6</t>
  </si>
  <si>
    <t>Szkoła Podstawowa Nr 27, ul. Z. Kossak-Szczuckiej 19</t>
  </si>
  <si>
    <t>Przedszkole Nr 49, ul. Skośna 3</t>
  </si>
  <si>
    <t>Zespół Szkół Technicznych i Handlowych, ul. Lompy 11</t>
  </si>
  <si>
    <t>Przedszkole Nr 38, ul. Grażyny 19</t>
  </si>
  <si>
    <t>Gimnazjum Nr 10, ul. Michałowicza 55</t>
  </si>
  <si>
    <t>Powiatowy Urząd Pracy, ul. Partyzantów 55</t>
  </si>
  <si>
    <t>Bielska Szkoła Rzemiosł ,ul.Gorkiego 7</t>
  </si>
  <si>
    <t>Szkoła Podstawowa Nr 20, ul. Lenartowicza 17</t>
  </si>
  <si>
    <t>Przedszkole Integracyjne Nr 2, ul. Łagodna 16</t>
  </si>
  <si>
    <t>Szkoła Podstawowa Nr 33, ul. Łagodna 26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</si>
</sst>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650"/>
  <sheetViews>
    <sheetView tabSelected="1" workbookViewId="0" topLeftCell="A1">
      <selection activeCell="A1" sqref="A1"/>
    </sheetView>
  </sheetViews>
  <sheetFormatPr defaultColWidth="9.140625" defaultRowHeight="12.75"/>
  <cols>
    <col min="3" max="3" width="23.8515625" style="0" bestFit="1" customWidth="1"/>
    <col min="7" max="7" width="115.00390625" style="0" bestFit="1" customWidth="1"/>
  </cols>
  <sheetData>
    <row r="1" ht="12.75">
      <c r="A1" t="s">
        <v>77</v>
      </c>
    </row>
    <row r="2" ht="12.75">
      <c r="A2" t="s">
        <v>78</v>
      </c>
    </row>
    <row r="4" spans="21:149" ht="12.75">
      <c r="U4" t="s">
        <v>79</v>
      </c>
      <c r="V4" t="s">
        <v>80</v>
      </c>
      <c r="W4" t="s">
        <v>80</v>
      </c>
      <c r="X4" t="s">
        <v>80</v>
      </c>
      <c r="Y4" t="s">
        <v>80</v>
      </c>
      <c r="Z4" t="s">
        <v>80</v>
      </c>
      <c r="AA4" t="s">
        <v>80</v>
      </c>
      <c r="AB4" t="s">
        <v>80</v>
      </c>
      <c r="AC4" t="s">
        <v>80</v>
      </c>
      <c r="AD4" t="s">
        <v>80</v>
      </c>
      <c r="AE4" t="s">
        <v>80</v>
      </c>
      <c r="AF4" t="s">
        <v>80</v>
      </c>
      <c r="AG4" t="s">
        <v>81</v>
      </c>
      <c r="AH4" t="s">
        <v>80</v>
      </c>
      <c r="AI4" t="s">
        <v>80</v>
      </c>
      <c r="AJ4" t="s">
        <v>80</v>
      </c>
      <c r="AK4" t="s">
        <v>80</v>
      </c>
      <c r="AL4" t="s">
        <v>80</v>
      </c>
      <c r="AM4" t="s">
        <v>80</v>
      </c>
      <c r="AN4" t="s">
        <v>80</v>
      </c>
      <c r="AO4" t="s">
        <v>80</v>
      </c>
      <c r="AP4" t="s">
        <v>80</v>
      </c>
      <c r="AQ4" t="s">
        <v>80</v>
      </c>
      <c r="AR4" t="s">
        <v>80</v>
      </c>
      <c r="AS4" t="s">
        <v>82</v>
      </c>
      <c r="AT4" t="s">
        <v>80</v>
      </c>
      <c r="AU4" t="s">
        <v>80</v>
      </c>
      <c r="AV4" t="s">
        <v>80</v>
      </c>
      <c r="AW4" t="s">
        <v>80</v>
      </c>
      <c r="AX4" t="s">
        <v>80</v>
      </c>
      <c r="AY4" t="s">
        <v>80</v>
      </c>
      <c r="AZ4" t="s">
        <v>80</v>
      </c>
      <c r="BA4" t="s">
        <v>80</v>
      </c>
      <c r="BB4" t="s">
        <v>80</v>
      </c>
      <c r="BC4" t="s">
        <v>80</v>
      </c>
      <c r="BD4" t="s">
        <v>80</v>
      </c>
      <c r="BE4" t="s">
        <v>83</v>
      </c>
      <c r="BF4" t="s">
        <v>80</v>
      </c>
      <c r="BG4" t="s">
        <v>80</v>
      </c>
      <c r="BH4" t="s">
        <v>80</v>
      </c>
      <c r="BI4" t="s">
        <v>80</v>
      </c>
      <c r="BJ4" t="s">
        <v>80</v>
      </c>
      <c r="BK4" t="s">
        <v>80</v>
      </c>
      <c r="BL4" t="s">
        <v>80</v>
      </c>
      <c r="BM4" t="s">
        <v>80</v>
      </c>
      <c r="BN4" t="s">
        <v>80</v>
      </c>
      <c r="BO4" t="s">
        <v>80</v>
      </c>
      <c r="BP4" t="s">
        <v>80</v>
      </c>
      <c r="BQ4" t="s">
        <v>84</v>
      </c>
      <c r="BR4" t="s">
        <v>80</v>
      </c>
      <c r="BS4" t="s">
        <v>80</v>
      </c>
      <c r="BT4" t="s">
        <v>80</v>
      </c>
      <c r="BU4" t="s">
        <v>80</v>
      </c>
      <c r="BV4" t="s">
        <v>80</v>
      </c>
      <c r="BW4" t="s">
        <v>80</v>
      </c>
      <c r="BX4" t="s">
        <v>80</v>
      </c>
      <c r="BY4" t="s">
        <v>80</v>
      </c>
      <c r="BZ4" t="s">
        <v>80</v>
      </c>
      <c r="CA4" t="s">
        <v>85</v>
      </c>
      <c r="CB4" t="s">
        <v>80</v>
      </c>
      <c r="CC4" t="s">
        <v>80</v>
      </c>
      <c r="CD4" t="s">
        <v>80</v>
      </c>
      <c r="CE4" t="s">
        <v>80</v>
      </c>
      <c r="CF4" t="s">
        <v>80</v>
      </c>
      <c r="CG4" t="s">
        <v>80</v>
      </c>
      <c r="CH4" t="s">
        <v>80</v>
      </c>
      <c r="CI4" t="s">
        <v>80</v>
      </c>
      <c r="CJ4" t="s">
        <v>80</v>
      </c>
      <c r="CK4" t="s">
        <v>80</v>
      </c>
      <c r="CL4" t="s">
        <v>80</v>
      </c>
      <c r="CM4" t="s">
        <v>86</v>
      </c>
      <c r="CN4" t="s">
        <v>80</v>
      </c>
      <c r="CO4" t="s">
        <v>80</v>
      </c>
      <c r="CP4" t="s">
        <v>80</v>
      </c>
      <c r="CQ4" t="s">
        <v>80</v>
      </c>
      <c r="CR4" t="s">
        <v>80</v>
      </c>
      <c r="CS4" t="s">
        <v>80</v>
      </c>
      <c r="CT4" t="s">
        <v>80</v>
      </c>
      <c r="CU4" t="s">
        <v>80</v>
      </c>
      <c r="CV4" t="s">
        <v>80</v>
      </c>
      <c r="CW4" t="s">
        <v>80</v>
      </c>
      <c r="CX4" t="s">
        <v>80</v>
      </c>
      <c r="CY4" t="s">
        <v>87</v>
      </c>
      <c r="CZ4" t="s">
        <v>80</v>
      </c>
      <c r="DA4" t="s">
        <v>80</v>
      </c>
      <c r="DB4" t="s">
        <v>80</v>
      </c>
      <c r="DC4" t="s">
        <v>80</v>
      </c>
      <c r="DD4" t="s">
        <v>80</v>
      </c>
      <c r="DE4" t="s">
        <v>80</v>
      </c>
      <c r="DF4" t="s">
        <v>80</v>
      </c>
      <c r="DG4" t="s">
        <v>80</v>
      </c>
      <c r="DH4" t="s">
        <v>80</v>
      </c>
      <c r="DI4" t="s">
        <v>80</v>
      </c>
      <c r="DJ4" t="s">
        <v>80</v>
      </c>
      <c r="DK4" t="s">
        <v>88</v>
      </c>
      <c r="DL4" t="s">
        <v>80</v>
      </c>
      <c r="DM4" t="s">
        <v>80</v>
      </c>
      <c r="DN4" t="s">
        <v>80</v>
      </c>
      <c r="DO4" t="s">
        <v>80</v>
      </c>
      <c r="DP4" t="s">
        <v>80</v>
      </c>
      <c r="DQ4" t="s">
        <v>80</v>
      </c>
      <c r="DR4" t="s">
        <v>80</v>
      </c>
      <c r="DS4" t="s">
        <v>80</v>
      </c>
      <c r="DT4" t="s">
        <v>80</v>
      </c>
      <c r="DU4" t="s">
        <v>80</v>
      </c>
      <c r="DV4" t="s">
        <v>80</v>
      </c>
      <c r="DW4" t="s">
        <v>89</v>
      </c>
      <c r="DX4" t="s">
        <v>80</v>
      </c>
      <c r="DY4" t="s">
        <v>80</v>
      </c>
      <c r="DZ4" t="s">
        <v>80</v>
      </c>
      <c r="EA4" t="s">
        <v>80</v>
      </c>
      <c r="EB4" t="s">
        <v>80</v>
      </c>
      <c r="EC4" t="s">
        <v>80</v>
      </c>
      <c r="ED4" t="s">
        <v>80</v>
      </c>
      <c r="EE4" t="s">
        <v>80</v>
      </c>
      <c r="EF4" t="s">
        <v>80</v>
      </c>
      <c r="EG4" t="s">
        <v>80</v>
      </c>
      <c r="EH4" t="s">
        <v>80</v>
      </c>
      <c r="EI4" t="s">
        <v>90</v>
      </c>
      <c r="EJ4" t="s">
        <v>91</v>
      </c>
      <c r="EK4" t="s">
        <v>80</v>
      </c>
      <c r="EL4" t="s">
        <v>80</v>
      </c>
      <c r="EM4" t="s">
        <v>80</v>
      </c>
      <c r="EN4" t="s">
        <v>80</v>
      </c>
      <c r="EO4" t="s">
        <v>80</v>
      </c>
      <c r="EP4" t="s">
        <v>80</v>
      </c>
      <c r="EQ4" t="s">
        <v>80</v>
      </c>
      <c r="ER4" t="s">
        <v>80</v>
      </c>
      <c r="ES4" t="s">
        <v>80</v>
      </c>
    </row>
    <row r="5" spans="1:149" ht="12.75">
      <c r="A5" t="s">
        <v>92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  <c r="G5" t="s">
        <v>98</v>
      </c>
      <c r="H5" t="s">
        <v>99</v>
      </c>
      <c r="I5" t="s">
        <v>100</v>
      </c>
      <c r="J5" t="s">
        <v>101</v>
      </c>
      <c r="K5" t="s">
        <v>102</v>
      </c>
      <c r="L5" t="s">
        <v>103</v>
      </c>
      <c r="M5" t="s">
        <v>104</v>
      </c>
      <c r="N5" t="s">
        <v>105</v>
      </c>
      <c r="O5" t="s">
        <v>106</v>
      </c>
      <c r="P5" t="s">
        <v>107</v>
      </c>
      <c r="Q5" t="s">
        <v>108</v>
      </c>
      <c r="R5" t="s">
        <v>109</v>
      </c>
      <c r="S5" t="s">
        <v>110</v>
      </c>
      <c r="T5" t="s">
        <v>111</v>
      </c>
      <c r="U5" t="s">
        <v>112</v>
      </c>
      <c r="V5" t="s">
        <v>113</v>
      </c>
      <c r="W5" t="s">
        <v>114</v>
      </c>
      <c r="X5" t="s">
        <v>115</v>
      </c>
      <c r="Y5" t="s">
        <v>116</v>
      </c>
      <c r="Z5" t="s">
        <v>117</v>
      </c>
      <c r="AA5" t="s">
        <v>118</v>
      </c>
      <c r="AB5" t="s">
        <v>119</v>
      </c>
      <c r="AC5" t="s">
        <v>120</v>
      </c>
      <c r="AD5" t="s">
        <v>121</v>
      </c>
      <c r="AE5" t="s">
        <v>122</v>
      </c>
      <c r="AF5" t="s">
        <v>123</v>
      </c>
      <c r="AG5" t="s">
        <v>112</v>
      </c>
      <c r="AH5" t="s">
        <v>124</v>
      </c>
      <c r="AI5" t="s">
        <v>125</v>
      </c>
      <c r="AJ5" t="s">
        <v>126</v>
      </c>
      <c r="AK5" t="s">
        <v>127</v>
      </c>
      <c r="AL5" t="s">
        <v>128</v>
      </c>
      <c r="AM5" t="s">
        <v>129</v>
      </c>
      <c r="AN5" t="s">
        <v>130</v>
      </c>
      <c r="AO5" t="s">
        <v>131</v>
      </c>
      <c r="AP5" t="s">
        <v>132</v>
      </c>
      <c r="AQ5" t="s">
        <v>133</v>
      </c>
      <c r="AR5" t="s">
        <v>123</v>
      </c>
      <c r="AS5" t="s">
        <v>112</v>
      </c>
      <c r="AT5" t="s">
        <v>134</v>
      </c>
      <c r="AU5" t="s">
        <v>135</v>
      </c>
      <c r="AV5" t="s">
        <v>136</v>
      </c>
      <c r="AW5" t="s">
        <v>137</v>
      </c>
      <c r="AX5" t="s">
        <v>138</v>
      </c>
      <c r="AY5" t="s">
        <v>139</v>
      </c>
      <c r="AZ5" t="s">
        <v>140</v>
      </c>
      <c r="BA5" t="s">
        <v>141</v>
      </c>
      <c r="BB5" t="s">
        <v>142</v>
      </c>
      <c r="BC5" t="s">
        <v>143</v>
      </c>
      <c r="BD5" t="s">
        <v>123</v>
      </c>
      <c r="BE5" t="s">
        <v>112</v>
      </c>
      <c r="BF5" t="s">
        <v>144</v>
      </c>
      <c r="BG5" t="s">
        <v>145</v>
      </c>
      <c r="BH5" t="s">
        <v>146</v>
      </c>
      <c r="BI5" t="s">
        <v>147</v>
      </c>
      <c r="BJ5" t="s">
        <v>148</v>
      </c>
      <c r="BK5" t="s">
        <v>149</v>
      </c>
      <c r="BL5" t="s">
        <v>150</v>
      </c>
      <c r="BM5" t="s">
        <v>151</v>
      </c>
      <c r="BN5" t="s">
        <v>152</v>
      </c>
      <c r="BO5" t="s">
        <v>153</v>
      </c>
      <c r="BP5" t="s">
        <v>123</v>
      </c>
      <c r="BQ5" t="s">
        <v>112</v>
      </c>
      <c r="BR5" t="s">
        <v>154</v>
      </c>
      <c r="BS5" t="s">
        <v>155</v>
      </c>
      <c r="BT5" t="s">
        <v>156</v>
      </c>
      <c r="BU5" t="s">
        <v>157</v>
      </c>
      <c r="BV5" t="s">
        <v>158</v>
      </c>
      <c r="BW5" t="s">
        <v>159</v>
      </c>
      <c r="BX5" t="s">
        <v>160</v>
      </c>
      <c r="BY5" t="s">
        <v>161</v>
      </c>
      <c r="BZ5" t="s">
        <v>123</v>
      </c>
      <c r="CA5" t="s">
        <v>112</v>
      </c>
      <c r="CB5" t="s">
        <v>162</v>
      </c>
      <c r="CC5" t="s">
        <v>163</v>
      </c>
      <c r="CD5" t="s">
        <v>164</v>
      </c>
      <c r="CE5" t="s">
        <v>165</v>
      </c>
      <c r="CF5" t="s">
        <v>166</v>
      </c>
      <c r="CG5" t="s">
        <v>167</v>
      </c>
      <c r="CH5" t="s">
        <v>168</v>
      </c>
      <c r="CI5" t="s">
        <v>169</v>
      </c>
      <c r="CJ5" t="s">
        <v>170</v>
      </c>
      <c r="CK5" t="s">
        <v>171</v>
      </c>
      <c r="CL5" t="s">
        <v>123</v>
      </c>
      <c r="CM5" t="s">
        <v>112</v>
      </c>
      <c r="CN5" t="s">
        <v>172</v>
      </c>
      <c r="CO5" t="s">
        <v>173</v>
      </c>
      <c r="CP5" t="s">
        <v>174</v>
      </c>
      <c r="CQ5" t="s">
        <v>175</v>
      </c>
      <c r="CR5" t="s">
        <v>176</v>
      </c>
      <c r="CS5" t="s">
        <v>177</v>
      </c>
      <c r="CT5" t="s">
        <v>178</v>
      </c>
      <c r="CU5" t="s">
        <v>179</v>
      </c>
      <c r="CV5" t="s">
        <v>180</v>
      </c>
      <c r="CW5" t="s">
        <v>181</v>
      </c>
      <c r="CX5" t="s">
        <v>123</v>
      </c>
      <c r="CY5" t="s">
        <v>112</v>
      </c>
      <c r="CZ5" t="s">
        <v>182</v>
      </c>
      <c r="DA5" t="s">
        <v>183</v>
      </c>
      <c r="DB5" t="s">
        <v>184</v>
      </c>
      <c r="DC5" t="s">
        <v>185</v>
      </c>
      <c r="DD5" t="s">
        <v>186</v>
      </c>
      <c r="DE5" t="s">
        <v>187</v>
      </c>
      <c r="DF5" t="s">
        <v>188</v>
      </c>
      <c r="DG5" t="s">
        <v>189</v>
      </c>
      <c r="DH5" t="s">
        <v>190</v>
      </c>
      <c r="DI5" t="s">
        <v>191</v>
      </c>
      <c r="DJ5" t="s">
        <v>123</v>
      </c>
      <c r="DK5" t="s">
        <v>112</v>
      </c>
      <c r="DL5" t="s">
        <v>192</v>
      </c>
      <c r="DM5" t="s">
        <v>193</v>
      </c>
      <c r="DN5" t="s">
        <v>194</v>
      </c>
      <c r="DO5" t="s">
        <v>195</v>
      </c>
      <c r="DP5" t="s">
        <v>196</v>
      </c>
      <c r="DQ5" t="s">
        <v>197</v>
      </c>
      <c r="DR5" t="s">
        <v>198</v>
      </c>
      <c r="DS5" t="s">
        <v>199</v>
      </c>
      <c r="DT5" t="s">
        <v>200</v>
      </c>
      <c r="DU5" t="s">
        <v>201</v>
      </c>
      <c r="DV5" t="s">
        <v>123</v>
      </c>
      <c r="DW5" t="s">
        <v>112</v>
      </c>
      <c r="DX5" t="s">
        <v>202</v>
      </c>
      <c r="DY5" t="s">
        <v>203</v>
      </c>
      <c r="DZ5" t="s">
        <v>204</v>
      </c>
      <c r="EA5" t="s">
        <v>205</v>
      </c>
      <c r="EB5" t="s">
        <v>206</v>
      </c>
      <c r="EC5" t="s">
        <v>207</v>
      </c>
      <c r="ED5" t="s">
        <v>208</v>
      </c>
      <c r="EE5" t="s">
        <v>209</v>
      </c>
      <c r="EF5" t="s">
        <v>210</v>
      </c>
      <c r="EG5" t="s">
        <v>211</v>
      </c>
      <c r="EH5" t="s">
        <v>123</v>
      </c>
      <c r="EI5" t="s">
        <v>212</v>
      </c>
      <c r="EJ5" t="s">
        <v>112</v>
      </c>
      <c r="EK5" t="s">
        <v>213</v>
      </c>
      <c r="EL5" t="s">
        <v>214</v>
      </c>
      <c r="EM5" t="s">
        <v>215</v>
      </c>
      <c r="EN5" t="s">
        <v>216</v>
      </c>
      <c r="EO5" t="s">
        <v>217</v>
      </c>
      <c r="EP5" t="s">
        <v>218</v>
      </c>
      <c r="EQ5" t="s">
        <v>219</v>
      </c>
      <c r="ER5" t="s">
        <v>220</v>
      </c>
      <c r="ES5" t="s">
        <v>123</v>
      </c>
    </row>
    <row r="6" spans="1:149" ht="12.75">
      <c r="A6">
        <v>1</v>
      </c>
      <c r="B6" t="str">
        <f>"240201"</f>
        <v>240201</v>
      </c>
      <c r="C6" t="s">
        <v>221</v>
      </c>
      <c r="D6" t="s">
        <v>222</v>
      </c>
      <c r="E6" t="s">
        <v>223</v>
      </c>
      <c r="F6">
        <v>1</v>
      </c>
      <c r="G6" t="s">
        <v>224</v>
      </c>
      <c r="H6">
        <v>1572</v>
      </c>
      <c r="I6">
        <v>1572</v>
      </c>
      <c r="J6">
        <v>0</v>
      </c>
      <c r="K6">
        <v>1150</v>
      </c>
      <c r="L6">
        <v>447</v>
      </c>
      <c r="M6">
        <v>447</v>
      </c>
      <c r="N6">
        <v>0</v>
      </c>
      <c r="O6">
        <v>703</v>
      </c>
      <c r="P6">
        <v>447</v>
      </c>
      <c r="Q6">
        <v>0</v>
      </c>
      <c r="R6">
        <v>447</v>
      </c>
      <c r="S6">
        <v>3</v>
      </c>
      <c r="T6">
        <v>444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0</v>
      </c>
      <c r="AD6">
        <v>0</v>
      </c>
      <c r="AE6">
        <v>0</v>
      </c>
      <c r="AF6">
        <v>1</v>
      </c>
      <c r="AG6">
        <v>10</v>
      </c>
      <c r="AH6">
        <v>0</v>
      </c>
      <c r="AI6">
        <v>8</v>
      </c>
      <c r="AJ6">
        <v>0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10</v>
      </c>
      <c r="AS6">
        <v>2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1</v>
      </c>
      <c r="BD6">
        <v>2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35</v>
      </c>
      <c r="CB6">
        <v>11</v>
      </c>
      <c r="CC6">
        <v>15</v>
      </c>
      <c r="CD6">
        <v>1</v>
      </c>
      <c r="CE6">
        <v>0</v>
      </c>
      <c r="CF6">
        <v>1</v>
      </c>
      <c r="CG6">
        <v>0</v>
      </c>
      <c r="CH6">
        <v>0</v>
      </c>
      <c r="CI6">
        <v>4</v>
      </c>
      <c r="CJ6">
        <v>3</v>
      </c>
      <c r="CK6">
        <v>0</v>
      </c>
      <c r="CL6">
        <v>35</v>
      </c>
      <c r="CM6">
        <v>13</v>
      </c>
      <c r="CN6">
        <v>5</v>
      </c>
      <c r="CO6">
        <v>5</v>
      </c>
      <c r="CP6">
        <v>0</v>
      </c>
      <c r="CQ6">
        <v>0</v>
      </c>
      <c r="CR6">
        <v>0</v>
      </c>
      <c r="CS6">
        <v>1</v>
      </c>
      <c r="CT6">
        <v>0</v>
      </c>
      <c r="CU6">
        <v>0</v>
      </c>
      <c r="CV6">
        <v>0</v>
      </c>
      <c r="CW6">
        <v>2</v>
      </c>
      <c r="CX6">
        <v>13</v>
      </c>
      <c r="CY6">
        <v>4</v>
      </c>
      <c r="CZ6">
        <v>1</v>
      </c>
      <c r="DA6">
        <v>1</v>
      </c>
      <c r="DB6">
        <v>0</v>
      </c>
      <c r="DC6">
        <v>1</v>
      </c>
      <c r="DD6">
        <v>0</v>
      </c>
      <c r="DE6">
        <v>0</v>
      </c>
      <c r="DF6">
        <v>0</v>
      </c>
      <c r="DG6">
        <v>0</v>
      </c>
      <c r="DH6">
        <v>0</v>
      </c>
      <c r="DI6">
        <v>1</v>
      </c>
      <c r="DJ6">
        <v>4</v>
      </c>
      <c r="DK6">
        <v>254</v>
      </c>
      <c r="DL6">
        <v>147</v>
      </c>
      <c r="DM6">
        <v>16</v>
      </c>
      <c r="DN6">
        <v>79</v>
      </c>
      <c r="DO6">
        <v>1</v>
      </c>
      <c r="DP6">
        <v>0</v>
      </c>
      <c r="DQ6">
        <v>3</v>
      </c>
      <c r="DR6">
        <v>1</v>
      </c>
      <c r="DS6">
        <v>3</v>
      </c>
      <c r="DT6">
        <v>2</v>
      </c>
      <c r="DU6">
        <v>2</v>
      </c>
      <c r="DV6">
        <v>254</v>
      </c>
      <c r="DW6">
        <v>125</v>
      </c>
      <c r="DX6">
        <v>28</v>
      </c>
      <c r="DY6">
        <v>5</v>
      </c>
      <c r="DZ6">
        <v>23</v>
      </c>
      <c r="EA6">
        <v>3</v>
      </c>
      <c r="EB6">
        <v>3</v>
      </c>
      <c r="EC6">
        <v>0</v>
      </c>
      <c r="ED6">
        <v>0</v>
      </c>
      <c r="EE6">
        <v>1</v>
      </c>
      <c r="EF6">
        <v>2</v>
      </c>
      <c r="EG6">
        <v>60</v>
      </c>
      <c r="EH6">
        <v>125</v>
      </c>
      <c r="EI6" t="s">
        <v>225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</row>
    <row r="7" spans="1:149" ht="12.75">
      <c r="A7">
        <v>2</v>
      </c>
      <c r="B7" t="str">
        <f>"240201"</f>
        <v>240201</v>
      </c>
      <c r="C7" t="s">
        <v>221</v>
      </c>
      <c r="D7" t="s">
        <v>222</v>
      </c>
      <c r="E7" t="s">
        <v>223</v>
      </c>
      <c r="F7">
        <v>2</v>
      </c>
      <c r="G7" t="s">
        <v>226</v>
      </c>
      <c r="H7">
        <v>1387</v>
      </c>
      <c r="I7">
        <v>1387</v>
      </c>
      <c r="J7">
        <v>0</v>
      </c>
      <c r="K7">
        <v>1000</v>
      </c>
      <c r="L7">
        <v>344</v>
      </c>
      <c r="M7">
        <v>344</v>
      </c>
      <c r="N7">
        <v>0</v>
      </c>
      <c r="O7">
        <v>656</v>
      </c>
      <c r="P7">
        <v>345</v>
      </c>
      <c r="Q7">
        <v>2</v>
      </c>
      <c r="R7">
        <v>343</v>
      </c>
      <c r="S7">
        <v>4</v>
      </c>
      <c r="T7">
        <v>339</v>
      </c>
      <c r="U7">
        <v>2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</v>
      </c>
      <c r="AF7">
        <v>2</v>
      </c>
      <c r="AG7">
        <v>10</v>
      </c>
      <c r="AH7">
        <v>4</v>
      </c>
      <c r="AI7">
        <v>2</v>
      </c>
      <c r="AJ7">
        <v>2</v>
      </c>
      <c r="AK7">
        <v>0</v>
      </c>
      <c r="AL7">
        <v>2</v>
      </c>
      <c r="AM7">
        <v>0</v>
      </c>
      <c r="AN7">
        <v>0</v>
      </c>
      <c r="AO7">
        <v>0</v>
      </c>
      <c r="AP7">
        <v>0</v>
      </c>
      <c r="AQ7">
        <v>0</v>
      </c>
      <c r="AR7">
        <v>10</v>
      </c>
      <c r="AS7">
        <v>5</v>
      </c>
      <c r="AT7">
        <v>1</v>
      </c>
      <c r="AU7">
        <v>0</v>
      </c>
      <c r="AV7">
        <v>2</v>
      </c>
      <c r="AW7">
        <v>0</v>
      </c>
      <c r="AX7">
        <v>0</v>
      </c>
      <c r="AY7">
        <v>0</v>
      </c>
      <c r="AZ7">
        <v>0</v>
      </c>
      <c r="BA7">
        <v>0</v>
      </c>
      <c r="BB7">
        <v>2</v>
      </c>
      <c r="BC7">
        <v>0</v>
      </c>
      <c r="BD7">
        <v>5</v>
      </c>
      <c r="BE7">
        <v>1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2</v>
      </c>
      <c r="BR7">
        <v>0</v>
      </c>
      <c r="BS7">
        <v>2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2</v>
      </c>
      <c r="CA7">
        <v>15</v>
      </c>
      <c r="CB7">
        <v>2</v>
      </c>
      <c r="CC7">
        <v>10</v>
      </c>
      <c r="CD7">
        <v>0</v>
      </c>
      <c r="CE7">
        <v>0</v>
      </c>
      <c r="CF7">
        <v>0</v>
      </c>
      <c r="CG7">
        <v>0</v>
      </c>
      <c r="CH7">
        <v>0</v>
      </c>
      <c r="CI7">
        <v>2</v>
      </c>
      <c r="CJ7">
        <v>0</v>
      </c>
      <c r="CK7">
        <v>1</v>
      </c>
      <c r="CL7">
        <v>15</v>
      </c>
      <c r="CM7">
        <v>3</v>
      </c>
      <c r="CN7">
        <v>3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3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184</v>
      </c>
      <c r="DL7">
        <v>114</v>
      </c>
      <c r="DM7">
        <v>15</v>
      </c>
      <c r="DN7">
        <v>46</v>
      </c>
      <c r="DO7">
        <v>3</v>
      </c>
      <c r="DP7">
        <v>1</v>
      </c>
      <c r="DQ7">
        <v>0</v>
      </c>
      <c r="DR7">
        <v>0</v>
      </c>
      <c r="DS7">
        <v>0</v>
      </c>
      <c r="DT7">
        <v>5</v>
      </c>
      <c r="DU7">
        <v>0</v>
      </c>
      <c r="DV7">
        <v>184</v>
      </c>
      <c r="DW7">
        <v>115</v>
      </c>
      <c r="DX7">
        <v>39</v>
      </c>
      <c r="DY7">
        <v>2</v>
      </c>
      <c r="DZ7">
        <v>25</v>
      </c>
      <c r="EA7">
        <v>6</v>
      </c>
      <c r="EB7">
        <v>3</v>
      </c>
      <c r="EC7">
        <v>0</v>
      </c>
      <c r="ED7">
        <v>0</v>
      </c>
      <c r="EE7">
        <v>0</v>
      </c>
      <c r="EF7">
        <v>0</v>
      </c>
      <c r="EG7">
        <v>40</v>
      </c>
      <c r="EH7">
        <v>115</v>
      </c>
      <c r="EI7" t="s">
        <v>225</v>
      </c>
      <c r="EJ7">
        <v>2</v>
      </c>
      <c r="EK7">
        <v>0</v>
      </c>
      <c r="EL7">
        <v>0</v>
      </c>
      <c r="EM7">
        <v>1</v>
      </c>
      <c r="EN7">
        <v>0</v>
      </c>
      <c r="EO7">
        <v>0</v>
      </c>
      <c r="EP7">
        <v>0</v>
      </c>
      <c r="EQ7">
        <v>0</v>
      </c>
      <c r="ER7">
        <v>1</v>
      </c>
      <c r="ES7">
        <v>2</v>
      </c>
    </row>
    <row r="8" spans="1:149" ht="12.75">
      <c r="A8">
        <v>3</v>
      </c>
      <c r="B8" t="str">
        <f>"240201"</f>
        <v>240201</v>
      </c>
      <c r="C8" t="s">
        <v>221</v>
      </c>
      <c r="D8" t="s">
        <v>222</v>
      </c>
      <c r="E8" t="s">
        <v>223</v>
      </c>
      <c r="F8">
        <v>3</v>
      </c>
      <c r="G8" t="s">
        <v>227</v>
      </c>
      <c r="H8">
        <v>658</v>
      </c>
      <c r="I8">
        <v>658</v>
      </c>
      <c r="J8">
        <v>0</v>
      </c>
      <c r="K8">
        <v>500</v>
      </c>
      <c r="L8">
        <v>169</v>
      </c>
      <c r="M8">
        <v>169</v>
      </c>
      <c r="N8">
        <v>0</v>
      </c>
      <c r="O8">
        <v>331</v>
      </c>
      <c r="P8">
        <v>169</v>
      </c>
      <c r="Q8">
        <v>0</v>
      </c>
      <c r="R8">
        <v>169</v>
      </c>
      <c r="S8">
        <v>2</v>
      </c>
      <c r="T8">
        <v>167</v>
      </c>
      <c r="U8">
        <v>2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2</v>
      </c>
      <c r="AG8">
        <v>3</v>
      </c>
      <c r="AH8">
        <v>0</v>
      </c>
      <c r="AI8">
        <v>2</v>
      </c>
      <c r="AJ8">
        <v>0</v>
      </c>
      <c r="AK8">
        <v>0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3</v>
      </c>
      <c r="AS8">
        <v>1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1</v>
      </c>
      <c r="BE8">
        <v>1</v>
      </c>
      <c r="BF8">
        <v>0</v>
      </c>
      <c r="BG8">
        <v>1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1</v>
      </c>
      <c r="BR8">
        <v>0</v>
      </c>
      <c r="BS8">
        <v>0</v>
      </c>
      <c r="BT8">
        <v>1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  <c r="CA8">
        <v>3</v>
      </c>
      <c r="CB8">
        <v>0</v>
      </c>
      <c r="CC8">
        <v>3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5</v>
      </c>
      <c r="CZ8">
        <v>1</v>
      </c>
      <c r="DA8">
        <v>4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5</v>
      </c>
      <c r="DK8">
        <v>89</v>
      </c>
      <c r="DL8">
        <v>65</v>
      </c>
      <c r="DM8">
        <v>4</v>
      </c>
      <c r="DN8">
        <v>17</v>
      </c>
      <c r="DO8">
        <v>3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89</v>
      </c>
      <c r="DW8">
        <v>61</v>
      </c>
      <c r="DX8">
        <v>15</v>
      </c>
      <c r="DY8">
        <v>0</v>
      </c>
      <c r="DZ8">
        <v>14</v>
      </c>
      <c r="EA8">
        <v>5</v>
      </c>
      <c r="EB8">
        <v>0</v>
      </c>
      <c r="EC8">
        <v>0</v>
      </c>
      <c r="ED8">
        <v>0</v>
      </c>
      <c r="EE8">
        <v>0</v>
      </c>
      <c r="EF8">
        <v>0</v>
      </c>
      <c r="EG8">
        <v>27</v>
      </c>
      <c r="EH8">
        <v>61</v>
      </c>
      <c r="EI8" t="s">
        <v>225</v>
      </c>
      <c r="EJ8">
        <v>1</v>
      </c>
      <c r="EK8">
        <v>1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1</v>
      </c>
    </row>
    <row r="9" spans="1:149" ht="12.75">
      <c r="A9">
        <v>4</v>
      </c>
      <c r="B9" t="str">
        <f>"240201"</f>
        <v>240201</v>
      </c>
      <c r="C9" t="s">
        <v>221</v>
      </c>
      <c r="D9" t="s">
        <v>222</v>
      </c>
      <c r="E9" t="s">
        <v>223</v>
      </c>
      <c r="F9">
        <v>4</v>
      </c>
      <c r="G9" t="s">
        <v>228</v>
      </c>
      <c r="H9">
        <v>1041</v>
      </c>
      <c r="I9">
        <v>1041</v>
      </c>
      <c r="J9">
        <v>0</v>
      </c>
      <c r="K9">
        <v>800</v>
      </c>
      <c r="L9">
        <v>220</v>
      </c>
      <c r="M9">
        <v>220</v>
      </c>
      <c r="N9">
        <v>0</v>
      </c>
      <c r="O9">
        <v>580</v>
      </c>
      <c r="P9">
        <v>220</v>
      </c>
      <c r="Q9">
        <v>0</v>
      </c>
      <c r="R9">
        <v>220</v>
      </c>
      <c r="S9">
        <v>3</v>
      </c>
      <c r="T9">
        <v>217</v>
      </c>
      <c r="U9">
        <v>2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3</v>
      </c>
      <c r="AH9">
        <v>0</v>
      </c>
      <c r="AI9">
        <v>3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3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1</v>
      </c>
      <c r="BF9">
        <v>0</v>
      </c>
      <c r="BG9">
        <v>0</v>
      </c>
      <c r="BH9">
        <v>0</v>
      </c>
      <c r="BI9">
        <v>1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2</v>
      </c>
      <c r="BR9">
        <v>1</v>
      </c>
      <c r="BS9">
        <v>0</v>
      </c>
      <c r="BT9">
        <v>0</v>
      </c>
      <c r="BU9">
        <v>0</v>
      </c>
      <c r="BV9">
        <v>0</v>
      </c>
      <c r="BW9">
        <v>1</v>
      </c>
      <c r="BX9">
        <v>0</v>
      </c>
      <c r="BY9">
        <v>0</v>
      </c>
      <c r="BZ9">
        <v>2</v>
      </c>
      <c r="CA9">
        <v>10</v>
      </c>
      <c r="CB9">
        <v>1</v>
      </c>
      <c r="CC9">
        <v>6</v>
      </c>
      <c r="CD9">
        <v>1</v>
      </c>
      <c r="CE9">
        <v>0</v>
      </c>
      <c r="CF9">
        <v>0</v>
      </c>
      <c r="CG9">
        <v>1</v>
      </c>
      <c r="CH9">
        <v>1</v>
      </c>
      <c r="CI9">
        <v>0</v>
      </c>
      <c r="CJ9">
        <v>0</v>
      </c>
      <c r="CK9">
        <v>0</v>
      </c>
      <c r="CL9">
        <v>10</v>
      </c>
      <c r="CM9">
        <v>5</v>
      </c>
      <c r="CN9">
        <v>1</v>
      </c>
      <c r="CO9">
        <v>0</v>
      </c>
      <c r="CP9">
        <v>1</v>
      </c>
      <c r="CQ9">
        <v>0</v>
      </c>
      <c r="CR9">
        <v>3</v>
      </c>
      <c r="CS9">
        <v>0</v>
      </c>
      <c r="CT9">
        <v>0</v>
      </c>
      <c r="CU9">
        <v>0</v>
      </c>
      <c r="CV9">
        <v>0</v>
      </c>
      <c r="CW9">
        <v>0</v>
      </c>
      <c r="CX9">
        <v>5</v>
      </c>
      <c r="CY9">
        <v>4</v>
      </c>
      <c r="CZ9">
        <v>2</v>
      </c>
      <c r="DA9">
        <v>2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4</v>
      </c>
      <c r="DK9">
        <v>129</v>
      </c>
      <c r="DL9">
        <v>86</v>
      </c>
      <c r="DM9">
        <v>14</v>
      </c>
      <c r="DN9">
        <v>22</v>
      </c>
      <c r="DO9">
        <v>1</v>
      </c>
      <c r="DP9">
        <v>1</v>
      </c>
      <c r="DQ9">
        <v>3</v>
      </c>
      <c r="DR9">
        <v>0</v>
      </c>
      <c r="DS9">
        <v>0</v>
      </c>
      <c r="DT9">
        <v>1</v>
      </c>
      <c r="DU9">
        <v>1</v>
      </c>
      <c r="DV9">
        <v>129</v>
      </c>
      <c r="DW9">
        <v>60</v>
      </c>
      <c r="DX9">
        <v>10</v>
      </c>
      <c r="DY9">
        <v>1</v>
      </c>
      <c r="DZ9">
        <v>17</v>
      </c>
      <c r="EA9">
        <v>4</v>
      </c>
      <c r="EB9">
        <v>1</v>
      </c>
      <c r="EC9">
        <v>0</v>
      </c>
      <c r="ED9">
        <v>0</v>
      </c>
      <c r="EE9">
        <v>0</v>
      </c>
      <c r="EF9">
        <v>1</v>
      </c>
      <c r="EG9">
        <v>26</v>
      </c>
      <c r="EH9">
        <v>60</v>
      </c>
      <c r="EI9" t="s">
        <v>225</v>
      </c>
      <c r="EJ9">
        <v>1</v>
      </c>
      <c r="EK9">
        <v>0</v>
      </c>
      <c r="EL9">
        <v>1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1</v>
      </c>
    </row>
    <row r="10" spans="1:149" ht="12.75">
      <c r="A10">
        <v>5</v>
      </c>
      <c r="B10" t="str">
        <f aca="true" t="shared" si="0" ref="B10:B15">"240202"</f>
        <v>240202</v>
      </c>
      <c r="C10" t="s">
        <v>229</v>
      </c>
      <c r="D10" t="s">
        <v>222</v>
      </c>
      <c r="E10" t="s">
        <v>223</v>
      </c>
      <c r="F10">
        <v>1</v>
      </c>
      <c r="G10" t="s">
        <v>230</v>
      </c>
      <c r="H10">
        <v>1807</v>
      </c>
      <c r="I10">
        <v>1807</v>
      </c>
      <c r="J10">
        <v>0</v>
      </c>
      <c r="K10">
        <v>1347</v>
      </c>
      <c r="L10">
        <v>463</v>
      </c>
      <c r="M10">
        <v>463</v>
      </c>
      <c r="N10">
        <v>0</v>
      </c>
      <c r="O10">
        <v>884</v>
      </c>
      <c r="P10">
        <v>463</v>
      </c>
      <c r="Q10">
        <v>0</v>
      </c>
      <c r="R10">
        <v>463</v>
      </c>
      <c r="S10">
        <v>5</v>
      </c>
      <c r="T10">
        <v>458</v>
      </c>
      <c r="U10">
        <v>3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3</v>
      </c>
      <c r="AG10">
        <v>32</v>
      </c>
      <c r="AH10">
        <v>6</v>
      </c>
      <c r="AI10">
        <v>19</v>
      </c>
      <c r="AJ10">
        <v>1</v>
      </c>
      <c r="AK10">
        <v>3</v>
      </c>
      <c r="AL10">
        <v>0</v>
      </c>
      <c r="AM10">
        <v>0</v>
      </c>
      <c r="AN10">
        <v>2</v>
      </c>
      <c r="AO10">
        <v>0</v>
      </c>
      <c r="AP10">
        <v>0</v>
      </c>
      <c r="AQ10">
        <v>1</v>
      </c>
      <c r="AR10">
        <v>32</v>
      </c>
      <c r="AS10">
        <v>2</v>
      </c>
      <c r="AT10">
        <v>0</v>
      </c>
      <c r="AU10">
        <v>0</v>
      </c>
      <c r="AV10">
        <v>0</v>
      </c>
      <c r="AW10">
        <v>0</v>
      </c>
      <c r="AX10">
        <v>1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2</v>
      </c>
      <c r="BE10">
        <v>2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2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38</v>
      </c>
      <c r="CB10">
        <v>8</v>
      </c>
      <c r="CC10">
        <v>23</v>
      </c>
      <c r="CD10">
        <v>1</v>
      </c>
      <c r="CE10">
        <v>0</v>
      </c>
      <c r="CF10">
        <v>2</v>
      </c>
      <c r="CG10">
        <v>0</v>
      </c>
      <c r="CH10">
        <v>0</v>
      </c>
      <c r="CI10">
        <v>3</v>
      </c>
      <c r="CJ10">
        <v>0</v>
      </c>
      <c r="CK10">
        <v>1</v>
      </c>
      <c r="CL10">
        <v>38</v>
      </c>
      <c r="CM10">
        <v>4</v>
      </c>
      <c r="CN10">
        <v>4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4</v>
      </c>
      <c r="CY10">
        <v>7</v>
      </c>
      <c r="CZ10">
        <v>5</v>
      </c>
      <c r="DA10">
        <v>0</v>
      </c>
      <c r="DB10">
        <v>0</v>
      </c>
      <c r="DC10">
        <v>0</v>
      </c>
      <c r="DD10">
        <v>0</v>
      </c>
      <c r="DE10">
        <v>2</v>
      </c>
      <c r="DF10">
        <v>0</v>
      </c>
      <c r="DG10">
        <v>0</v>
      </c>
      <c r="DH10">
        <v>0</v>
      </c>
      <c r="DI10">
        <v>0</v>
      </c>
      <c r="DJ10">
        <v>7</v>
      </c>
      <c r="DK10">
        <v>245</v>
      </c>
      <c r="DL10">
        <v>140</v>
      </c>
      <c r="DM10">
        <v>24</v>
      </c>
      <c r="DN10">
        <v>64</v>
      </c>
      <c r="DO10">
        <v>8</v>
      </c>
      <c r="DP10">
        <v>0</v>
      </c>
      <c r="DQ10">
        <v>0</v>
      </c>
      <c r="DR10">
        <v>0</v>
      </c>
      <c r="DS10">
        <v>1</v>
      </c>
      <c r="DT10">
        <v>2</v>
      </c>
      <c r="DU10">
        <v>6</v>
      </c>
      <c r="DV10">
        <v>245</v>
      </c>
      <c r="DW10">
        <v>124</v>
      </c>
      <c r="DX10">
        <v>52</v>
      </c>
      <c r="DY10">
        <v>3</v>
      </c>
      <c r="DZ10">
        <v>28</v>
      </c>
      <c r="EA10">
        <v>5</v>
      </c>
      <c r="EB10">
        <v>1</v>
      </c>
      <c r="EC10">
        <v>0</v>
      </c>
      <c r="ED10">
        <v>1</v>
      </c>
      <c r="EE10">
        <v>4</v>
      </c>
      <c r="EF10">
        <v>0</v>
      </c>
      <c r="EG10">
        <v>30</v>
      </c>
      <c r="EH10">
        <v>124</v>
      </c>
      <c r="EI10" t="s">
        <v>225</v>
      </c>
      <c r="EJ10">
        <v>1</v>
      </c>
      <c r="EK10">
        <v>0</v>
      </c>
      <c r="EL10">
        <v>0</v>
      </c>
      <c r="EM10">
        <v>0</v>
      </c>
      <c r="EN10">
        <v>0</v>
      </c>
      <c r="EO10">
        <v>1</v>
      </c>
      <c r="EP10">
        <v>0</v>
      </c>
      <c r="EQ10">
        <v>0</v>
      </c>
      <c r="ER10">
        <v>0</v>
      </c>
      <c r="ES10">
        <v>1</v>
      </c>
    </row>
    <row r="11" spans="1:149" ht="12.75">
      <c r="A11">
        <v>6</v>
      </c>
      <c r="B11" t="str">
        <f t="shared" si="0"/>
        <v>240202</v>
      </c>
      <c r="C11" t="s">
        <v>229</v>
      </c>
      <c r="D11" t="s">
        <v>222</v>
      </c>
      <c r="E11" t="s">
        <v>223</v>
      </c>
      <c r="F11">
        <v>2</v>
      </c>
      <c r="G11" t="s">
        <v>231</v>
      </c>
      <c r="H11">
        <v>1713</v>
      </c>
      <c r="I11">
        <v>1713</v>
      </c>
      <c r="J11">
        <v>0</v>
      </c>
      <c r="K11">
        <v>1250</v>
      </c>
      <c r="L11">
        <v>483</v>
      </c>
      <c r="M11">
        <v>483</v>
      </c>
      <c r="N11">
        <v>0</v>
      </c>
      <c r="O11">
        <v>767</v>
      </c>
      <c r="P11">
        <v>483</v>
      </c>
      <c r="Q11">
        <v>0</v>
      </c>
      <c r="R11">
        <v>483</v>
      </c>
      <c r="S11">
        <v>4</v>
      </c>
      <c r="T11">
        <v>479</v>
      </c>
      <c r="U11">
        <v>4</v>
      </c>
      <c r="V11">
        <v>1</v>
      </c>
      <c r="W11">
        <v>1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4</v>
      </c>
      <c r="AG11">
        <v>24</v>
      </c>
      <c r="AH11">
        <v>1</v>
      </c>
      <c r="AI11">
        <v>15</v>
      </c>
      <c r="AJ11">
        <v>1</v>
      </c>
      <c r="AK11">
        <v>3</v>
      </c>
      <c r="AL11">
        <v>0</v>
      </c>
      <c r="AM11">
        <v>0</v>
      </c>
      <c r="AN11">
        <v>3</v>
      </c>
      <c r="AO11">
        <v>1</v>
      </c>
      <c r="AP11">
        <v>0</v>
      </c>
      <c r="AQ11">
        <v>0</v>
      </c>
      <c r="AR11">
        <v>24</v>
      </c>
      <c r="AS11">
        <v>1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1</v>
      </c>
      <c r="BE11">
        <v>2</v>
      </c>
      <c r="BF11">
        <v>1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2</v>
      </c>
      <c r="BQ11">
        <v>3</v>
      </c>
      <c r="BR11">
        <v>2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3</v>
      </c>
      <c r="CA11">
        <v>22</v>
      </c>
      <c r="CB11">
        <v>5</v>
      </c>
      <c r="CC11">
        <v>14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2</v>
      </c>
      <c r="CJ11">
        <v>1</v>
      </c>
      <c r="CK11">
        <v>0</v>
      </c>
      <c r="CL11">
        <v>22</v>
      </c>
      <c r="CM11">
        <v>1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1</v>
      </c>
      <c r="CY11">
        <v>12</v>
      </c>
      <c r="CZ11">
        <v>8</v>
      </c>
      <c r="DA11">
        <v>4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12</v>
      </c>
      <c r="DK11">
        <v>262</v>
      </c>
      <c r="DL11">
        <v>138</v>
      </c>
      <c r="DM11">
        <v>20</v>
      </c>
      <c r="DN11">
        <v>89</v>
      </c>
      <c r="DO11">
        <v>1</v>
      </c>
      <c r="DP11">
        <v>0</v>
      </c>
      <c r="DQ11">
        <v>2</v>
      </c>
      <c r="DR11">
        <v>0</v>
      </c>
      <c r="DS11">
        <v>0</v>
      </c>
      <c r="DT11">
        <v>10</v>
      </c>
      <c r="DU11">
        <v>2</v>
      </c>
      <c r="DV11">
        <v>262</v>
      </c>
      <c r="DW11">
        <v>147</v>
      </c>
      <c r="DX11">
        <v>69</v>
      </c>
      <c r="DY11">
        <v>0</v>
      </c>
      <c r="DZ11">
        <v>35</v>
      </c>
      <c r="EA11">
        <v>2</v>
      </c>
      <c r="EB11">
        <v>4</v>
      </c>
      <c r="EC11">
        <v>0</v>
      </c>
      <c r="ED11">
        <v>0</v>
      </c>
      <c r="EE11">
        <v>2</v>
      </c>
      <c r="EF11">
        <v>0</v>
      </c>
      <c r="EG11">
        <v>35</v>
      </c>
      <c r="EH11">
        <v>147</v>
      </c>
      <c r="EI11" t="s">
        <v>225</v>
      </c>
      <c r="EJ11">
        <v>1</v>
      </c>
      <c r="EK11">
        <v>0</v>
      </c>
      <c r="EL11">
        <v>1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1</v>
      </c>
    </row>
    <row r="12" spans="1:149" ht="12.75">
      <c r="A12">
        <v>7</v>
      </c>
      <c r="B12" t="str">
        <f t="shared" si="0"/>
        <v>240202</v>
      </c>
      <c r="C12" t="s">
        <v>229</v>
      </c>
      <c r="D12" t="s">
        <v>222</v>
      </c>
      <c r="E12" t="s">
        <v>223</v>
      </c>
      <c r="F12">
        <v>3</v>
      </c>
      <c r="G12" t="s">
        <v>232</v>
      </c>
      <c r="H12">
        <v>1264</v>
      </c>
      <c r="I12">
        <v>1264</v>
      </c>
      <c r="J12">
        <v>0</v>
      </c>
      <c r="K12">
        <v>951</v>
      </c>
      <c r="L12">
        <v>320</v>
      </c>
      <c r="M12">
        <v>320</v>
      </c>
      <c r="N12">
        <v>0</v>
      </c>
      <c r="O12">
        <v>631</v>
      </c>
      <c r="P12">
        <v>320</v>
      </c>
      <c r="Q12">
        <v>0</v>
      </c>
      <c r="R12">
        <v>320</v>
      </c>
      <c r="S12">
        <v>6</v>
      </c>
      <c r="T12">
        <v>314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40</v>
      </c>
      <c r="AH12">
        <v>6</v>
      </c>
      <c r="AI12">
        <v>32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40</v>
      </c>
      <c r="AS12">
        <v>2</v>
      </c>
      <c r="AT12">
        <v>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1</v>
      </c>
      <c r="BA12">
        <v>0</v>
      </c>
      <c r="BB12">
        <v>0</v>
      </c>
      <c r="BC12">
        <v>0</v>
      </c>
      <c r="BD12">
        <v>2</v>
      </c>
      <c r="BE12">
        <v>4</v>
      </c>
      <c r="BF12">
        <v>2</v>
      </c>
      <c r="BG12">
        <v>0</v>
      </c>
      <c r="BH12">
        <v>1</v>
      </c>
      <c r="BI12">
        <v>0</v>
      </c>
      <c r="BJ12">
        <v>0</v>
      </c>
      <c r="BK12">
        <v>1</v>
      </c>
      <c r="BL12">
        <v>0</v>
      </c>
      <c r="BM12">
        <v>0</v>
      </c>
      <c r="BN12">
        <v>0</v>
      </c>
      <c r="BO12">
        <v>0</v>
      </c>
      <c r="BP12">
        <v>4</v>
      </c>
      <c r="BQ12">
        <v>4</v>
      </c>
      <c r="BR12">
        <v>0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3</v>
      </c>
      <c r="BZ12">
        <v>4</v>
      </c>
      <c r="CA12">
        <v>25</v>
      </c>
      <c r="CB12">
        <v>11</v>
      </c>
      <c r="CC12">
        <v>10</v>
      </c>
      <c r="CD12">
        <v>0</v>
      </c>
      <c r="CE12">
        <v>0</v>
      </c>
      <c r="CF12">
        <v>1</v>
      </c>
      <c r="CG12">
        <v>0</v>
      </c>
      <c r="CH12">
        <v>1</v>
      </c>
      <c r="CI12">
        <v>1</v>
      </c>
      <c r="CJ12">
        <v>0</v>
      </c>
      <c r="CK12">
        <v>1</v>
      </c>
      <c r="CL12">
        <v>25</v>
      </c>
      <c r="CM12">
        <v>2</v>
      </c>
      <c r="CN12">
        <v>0</v>
      </c>
      <c r="CO12">
        <v>0</v>
      </c>
      <c r="CP12">
        <v>0</v>
      </c>
      <c r="CQ12">
        <v>0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1</v>
      </c>
      <c r="CX12">
        <v>2</v>
      </c>
      <c r="CY12">
        <v>4</v>
      </c>
      <c r="CZ12">
        <v>2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2</v>
      </c>
      <c r="DH12">
        <v>0</v>
      </c>
      <c r="DI12">
        <v>0</v>
      </c>
      <c r="DJ12">
        <v>4</v>
      </c>
      <c r="DK12">
        <v>151</v>
      </c>
      <c r="DL12">
        <v>77</v>
      </c>
      <c r="DM12">
        <v>12</v>
      </c>
      <c r="DN12">
        <v>55</v>
      </c>
      <c r="DO12">
        <v>2</v>
      </c>
      <c r="DP12">
        <v>0</v>
      </c>
      <c r="DQ12">
        <v>1</v>
      </c>
      <c r="DR12">
        <v>3</v>
      </c>
      <c r="DS12">
        <v>0</v>
      </c>
      <c r="DT12">
        <v>1</v>
      </c>
      <c r="DU12">
        <v>0</v>
      </c>
      <c r="DV12">
        <v>151</v>
      </c>
      <c r="DW12">
        <v>81</v>
      </c>
      <c r="DX12">
        <v>20</v>
      </c>
      <c r="DY12">
        <v>0</v>
      </c>
      <c r="DZ12">
        <v>10</v>
      </c>
      <c r="EA12">
        <v>5</v>
      </c>
      <c r="EB12">
        <v>1</v>
      </c>
      <c r="EC12">
        <v>1</v>
      </c>
      <c r="ED12">
        <v>0</v>
      </c>
      <c r="EE12">
        <v>1</v>
      </c>
      <c r="EF12">
        <v>0</v>
      </c>
      <c r="EG12">
        <v>43</v>
      </c>
      <c r="EH12">
        <v>81</v>
      </c>
      <c r="EI12" t="s">
        <v>225</v>
      </c>
      <c r="EJ12">
        <v>1</v>
      </c>
      <c r="EK12">
        <v>0</v>
      </c>
      <c r="EL12">
        <v>0</v>
      </c>
      <c r="EM12">
        <v>0</v>
      </c>
      <c r="EN12">
        <v>1</v>
      </c>
      <c r="EO12">
        <v>0</v>
      </c>
      <c r="EP12">
        <v>0</v>
      </c>
      <c r="EQ12">
        <v>0</v>
      </c>
      <c r="ER12">
        <v>0</v>
      </c>
      <c r="ES12">
        <v>1</v>
      </c>
    </row>
    <row r="13" spans="1:149" ht="12.75">
      <c r="A13">
        <v>8</v>
      </c>
      <c r="B13" t="str">
        <f t="shared" si="0"/>
        <v>240202</v>
      </c>
      <c r="C13" t="s">
        <v>229</v>
      </c>
      <c r="D13" t="s">
        <v>222</v>
      </c>
      <c r="E13" t="s">
        <v>223</v>
      </c>
      <c r="F13">
        <v>4</v>
      </c>
      <c r="G13" t="s">
        <v>233</v>
      </c>
      <c r="H13">
        <v>1302</v>
      </c>
      <c r="I13">
        <v>1295</v>
      </c>
      <c r="J13">
        <v>7</v>
      </c>
      <c r="K13">
        <v>949</v>
      </c>
      <c r="L13">
        <v>371</v>
      </c>
      <c r="M13">
        <v>367</v>
      </c>
      <c r="N13">
        <v>4</v>
      </c>
      <c r="O13">
        <v>578</v>
      </c>
      <c r="P13">
        <v>371</v>
      </c>
      <c r="Q13">
        <v>0</v>
      </c>
      <c r="R13">
        <v>371</v>
      </c>
      <c r="S13">
        <v>11</v>
      </c>
      <c r="T13">
        <v>360</v>
      </c>
      <c r="U13">
        <v>3</v>
      </c>
      <c r="V13">
        <v>0</v>
      </c>
      <c r="W13">
        <v>0</v>
      </c>
      <c r="X13">
        <v>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3</v>
      </c>
      <c r="AG13">
        <v>21</v>
      </c>
      <c r="AH13">
        <v>3</v>
      </c>
      <c r="AI13">
        <v>8</v>
      </c>
      <c r="AJ13">
        <v>2</v>
      </c>
      <c r="AK13">
        <v>1</v>
      </c>
      <c r="AL13">
        <v>1</v>
      </c>
      <c r="AM13">
        <v>0</v>
      </c>
      <c r="AN13">
        <v>0</v>
      </c>
      <c r="AO13">
        <v>3</v>
      </c>
      <c r="AP13">
        <v>0</v>
      </c>
      <c r="AQ13">
        <v>3</v>
      </c>
      <c r="AR13">
        <v>21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1</v>
      </c>
      <c r="BP13">
        <v>1</v>
      </c>
      <c r="BQ13">
        <v>3</v>
      </c>
      <c r="BR13">
        <v>2</v>
      </c>
      <c r="BS13">
        <v>0</v>
      </c>
      <c r="BT13">
        <v>0</v>
      </c>
      <c r="BU13">
        <v>0</v>
      </c>
      <c r="BV13">
        <v>0</v>
      </c>
      <c r="BW13">
        <v>1</v>
      </c>
      <c r="BX13">
        <v>0</v>
      </c>
      <c r="BY13">
        <v>0</v>
      </c>
      <c r="BZ13">
        <v>3</v>
      </c>
      <c r="CA13">
        <v>28</v>
      </c>
      <c r="CB13">
        <v>11</v>
      </c>
      <c r="CC13">
        <v>12</v>
      </c>
      <c r="CD13">
        <v>0</v>
      </c>
      <c r="CE13">
        <v>1</v>
      </c>
      <c r="CF13">
        <v>0</v>
      </c>
      <c r="CG13">
        <v>0</v>
      </c>
      <c r="CH13">
        <v>1</v>
      </c>
      <c r="CI13">
        <v>2</v>
      </c>
      <c r="CJ13">
        <v>0</v>
      </c>
      <c r="CK13">
        <v>1</v>
      </c>
      <c r="CL13">
        <v>28</v>
      </c>
      <c r="CM13">
        <v>3</v>
      </c>
      <c r="CN13">
        <v>1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1</v>
      </c>
      <c r="CW13">
        <v>0</v>
      </c>
      <c r="CX13">
        <v>3</v>
      </c>
      <c r="CY13">
        <v>11</v>
      </c>
      <c r="CZ13">
        <v>4</v>
      </c>
      <c r="DA13">
        <v>2</v>
      </c>
      <c r="DB13">
        <v>0</v>
      </c>
      <c r="DC13">
        <v>0</v>
      </c>
      <c r="DD13">
        <v>0</v>
      </c>
      <c r="DE13">
        <v>2</v>
      </c>
      <c r="DF13">
        <v>0</v>
      </c>
      <c r="DG13">
        <v>2</v>
      </c>
      <c r="DH13">
        <v>0</v>
      </c>
      <c r="DI13">
        <v>1</v>
      </c>
      <c r="DJ13">
        <v>11</v>
      </c>
      <c r="DK13">
        <v>176</v>
      </c>
      <c r="DL13">
        <v>103</v>
      </c>
      <c r="DM13">
        <v>14</v>
      </c>
      <c r="DN13">
        <v>54</v>
      </c>
      <c r="DO13">
        <v>2</v>
      </c>
      <c r="DP13">
        <v>0</v>
      </c>
      <c r="DQ13">
        <v>1</v>
      </c>
      <c r="DR13">
        <v>0</v>
      </c>
      <c r="DS13">
        <v>0</v>
      </c>
      <c r="DT13">
        <v>1</v>
      </c>
      <c r="DU13">
        <v>1</v>
      </c>
      <c r="DV13">
        <v>176</v>
      </c>
      <c r="DW13">
        <v>114</v>
      </c>
      <c r="DX13">
        <v>43</v>
      </c>
      <c r="DY13">
        <v>1</v>
      </c>
      <c r="DZ13">
        <v>24</v>
      </c>
      <c r="EA13">
        <v>1</v>
      </c>
      <c r="EB13">
        <v>0</v>
      </c>
      <c r="EC13">
        <v>1</v>
      </c>
      <c r="ED13">
        <v>0</v>
      </c>
      <c r="EE13">
        <v>0</v>
      </c>
      <c r="EF13">
        <v>0</v>
      </c>
      <c r="EG13">
        <v>44</v>
      </c>
      <c r="EH13">
        <v>114</v>
      </c>
      <c r="EI13" t="s">
        <v>225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ht="12.75">
      <c r="A14">
        <v>9</v>
      </c>
      <c r="B14" t="str">
        <f t="shared" si="0"/>
        <v>240202</v>
      </c>
      <c r="C14" t="s">
        <v>229</v>
      </c>
      <c r="D14" t="s">
        <v>222</v>
      </c>
      <c r="E14" t="s">
        <v>223</v>
      </c>
      <c r="F14">
        <v>5</v>
      </c>
      <c r="G14" t="s">
        <v>234</v>
      </c>
      <c r="H14">
        <v>1220</v>
      </c>
      <c r="I14">
        <v>1220</v>
      </c>
      <c r="J14">
        <v>0</v>
      </c>
      <c r="K14">
        <v>900</v>
      </c>
      <c r="L14">
        <v>350</v>
      </c>
      <c r="M14">
        <v>350</v>
      </c>
      <c r="N14">
        <v>0</v>
      </c>
      <c r="O14">
        <v>550</v>
      </c>
      <c r="P14">
        <v>350</v>
      </c>
      <c r="Q14">
        <v>0</v>
      </c>
      <c r="R14">
        <v>350</v>
      </c>
      <c r="S14">
        <v>4</v>
      </c>
      <c r="T14">
        <v>346</v>
      </c>
      <c r="U14">
        <v>1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63</v>
      </c>
      <c r="AH14">
        <v>6</v>
      </c>
      <c r="AI14">
        <v>53</v>
      </c>
      <c r="AJ14">
        <v>3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63</v>
      </c>
      <c r="AS14">
        <v>1</v>
      </c>
      <c r="AT14">
        <v>1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5</v>
      </c>
      <c r="BF14">
        <v>1</v>
      </c>
      <c r="BG14">
        <v>1</v>
      </c>
      <c r="BH14">
        <v>1</v>
      </c>
      <c r="BI14">
        <v>2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48</v>
      </c>
      <c r="CB14">
        <v>20</v>
      </c>
      <c r="CC14">
        <v>21</v>
      </c>
      <c r="CD14">
        <v>3</v>
      </c>
      <c r="CE14">
        <v>1</v>
      </c>
      <c r="CF14">
        <v>1</v>
      </c>
      <c r="CG14">
        <v>0</v>
      </c>
      <c r="CH14">
        <v>0</v>
      </c>
      <c r="CI14">
        <v>1</v>
      </c>
      <c r="CJ14">
        <v>1</v>
      </c>
      <c r="CK14">
        <v>0</v>
      </c>
      <c r="CL14">
        <v>48</v>
      </c>
      <c r="CM14">
        <v>1</v>
      </c>
      <c r="CN14">
        <v>0</v>
      </c>
      <c r="CO14">
        <v>1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1</v>
      </c>
      <c r="CY14">
        <v>6</v>
      </c>
      <c r="CZ14">
        <v>1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0</v>
      </c>
      <c r="DG14">
        <v>4</v>
      </c>
      <c r="DH14">
        <v>0</v>
      </c>
      <c r="DI14">
        <v>0</v>
      </c>
      <c r="DJ14">
        <v>6</v>
      </c>
      <c r="DK14">
        <v>149</v>
      </c>
      <c r="DL14">
        <v>91</v>
      </c>
      <c r="DM14">
        <v>11</v>
      </c>
      <c r="DN14">
        <v>41</v>
      </c>
      <c r="DO14">
        <v>5</v>
      </c>
      <c r="DP14">
        <v>0</v>
      </c>
      <c r="DQ14">
        <v>0</v>
      </c>
      <c r="DR14">
        <v>0</v>
      </c>
      <c r="DS14">
        <v>0</v>
      </c>
      <c r="DT14">
        <v>1</v>
      </c>
      <c r="DU14">
        <v>0</v>
      </c>
      <c r="DV14">
        <v>149</v>
      </c>
      <c r="DW14">
        <v>71</v>
      </c>
      <c r="DX14">
        <v>41</v>
      </c>
      <c r="DY14">
        <v>0</v>
      </c>
      <c r="DZ14">
        <v>12</v>
      </c>
      <c r="EA14">
        <v>1</v>
      </c>
      <c r="EB14">
        <v>1</v>
      </c>
      <c r="EC14">
        <v>1</v>
      </c>
      <c r="ED14">
        <v>0</v>
      </c>
      <c r="EE14">
        <v>1</v>
      </c>
      <c r="EF14">
        <v>0</v>
      </c>
      <c r="EG14">
        <v>14</v>
      </c>
      <c r="EH14">
        <v>71</v>
      </c>
      <c r="EI14" t="s">
        <v>225</v>
      </c>
      <c r="EJ14">
        <v>1</v>
      </c>
      <c r="EK14">
        <v>0</v>
      </c>
      <c r="EL14">
        <v>0</v>
      </c>
      <c r="EM14">
        <v>0</v>
      </c>
      <c r="EN14">
        <v>1</v>
      </c>
      <c r="EO14">
        <v>0</v>
      </c>
      <c r="EP14">
        <v>0</v>
      </c>
      <c r="EQ14">
        <v>0</v>
      </c>
      <c r="ER14">
        <v>0</v>
      </c>
      <c r="ES14">
        <v>1</v>
      </c>
    </row>
    <row r="15" spans="1:149" ht="12.75">
      <c r="A15">
        <v>10</v>
      </c>
      <c r="B15" t="str">
        <f t="shared" si="0"/>
        <v>240202</v>
      </c>
      <c r="C15" t="s">
        <v>229</v>
      </c>
      <c r="D15" t="s">
        <v>222</v>
      </c>
      <c r="E15" t="s">
        <v>223</v>
      </c>
      <c r="F15">
        <v>6</v>
      </c>
      <c r="G15" t="s">
        <v>234</v>
      </c>
      <c r="H15">
        <v>1195</v>
      </c>
      <c r="I15">
        <v>1195</v>
      </c>
      <c r="J15">
        <v>0</v>
      </c>
      <c r="K15">
        <v>900</v>
      </c>
      <c r="L15">
        <v>324</v>
      </c>
      <c r="M15">
        <v>324</v>
      </c>
      <c r="N15">
        <v>0</v>
      </c>
      <c r="O15">
        <v>576</v>
      </c>
      <c r="P15">
        <v>324</v>
      </c>
      <c r="Q15">
        <v>0</v>
      </c>
      <c r="R15">
        <v>324</v>
      </c>
      <c r="S15">
        <v>7</v>
      </c>
      <c r="T15">
        <v>317</v>
      </c>
      <c r="U15">
        <v>2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2</v>
      </c>
      <c r="AG15">
        <v>46</v>
      </c>
      <c r="AH15">
        <v>3</v>
      </c>
      <c r="AI15">
        <v>38</v>
      </c>
      <c r="AJ15">
        <v>0</v>
      </c>
      <c r="AK15">
        <v>3</v>
      </c>
      <c r="AL15">
        <v>0</v>
      </c>
      <c r="AM15">
        <v>0</v>
      </c>
      <c r="AN15">
        <v>2</v>
      </c>
      <c r="AO15">
        <v>0</v>
      </c>
      <c r="AP15">
        <v>0</v>
      </c>
      <c r="AQ15">
        <v>0</v>
      </c>
      <c r="AR15">
        <v>46</v>
      </c>
      <c r="AS15">
        <v>2</v>
      </c>
      <c r="AT15">
        <v>0</v>
      </c>
      <c r="AU15">
        <v>0</v>
      </c>
      <c r="AV15">
        <v>0</v>
      </c>
      <c r="AW15">
        <v>0</v>
      </c>
      <c r="AX15">
        <v>2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2</v>
      </c>
      <c r="BE15">
        <v>2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1</v>
      </c>
      <c r="BL15">
        <v>0</v>
      </c>
      <c r="BM15">
        <v>0</v>
      </c>
      <c r="BN15">
        <v>0</v>
      </c>
      <c r="BO15">
        <v>0</v>
      </c>
      <c r="BP15">
        <v>2</v>
      </c>
      <c r="BQ15">
        <v>1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0</v>
      </c>
      <c r="BX15">
        <v>0</v>
      </c>
      <c r="BY15">
        <v>0</v>
      </c>
      <c r="BZ15">
        <v>1</v>
      </c>
      <c r="CA15">
        <v>40</v>
      </c>
      <c r="CB15">
        <v>19</v>
      </c>
      <c r="CC15">
        <v>17</v>
      </c>
      <c r="CD15">
        <v>1</v>
      </c>
      <c r="CE15">
        <v>0</v>
      </c>
      <c r="CF15">
        <v>0</v>
      </c>
      <c r="CG15">
        <v>0</v>
      </c>
      <c r="CH15">
        <v>0</v>
      </c>
      <c r="CI15">
        <v>1</v>
      </c>
      <c r="CJ15">
        <v>0</v>
      </c>
      <c r="CK15">
        <v>2</v>
      </c>
      <c r="CL15">
        <v>40</v>
      </c>
      <c r="CM15">
        <v>4</v>
      </c>
      <c r="CN15">
        <v>3</v>
      </c>
      <c r="CO15">
        <v>0</v>
      </c>
      <c r="CP15">
        <v>0</v>
      </c>
      <c r="CQ15">
        <v>1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4</v>
      </c>
      <c r="CY15">
        <v>5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5</v>
      </c>
      <c r="DH15">
        <v>0</v>
      </c>
      <c r="DI15">
        <v>0</v>
      </c>
      <c r="DJ15">
        <v>5</v>
      </c>
      <c r="DK15">
        <v>138</v>
      </c>
      <c r="DL15">
        <v>66</v>
      </c>
      <c r="DM15">
        <v>13</v>
      </c>
      <c r="DN15">
        <v>53</v>
      </c>
      <c r="DO15">
        <v>4</v>
      </c>
      <c r="DP15">
        <v>0</v>
      </c>
      <c r="DQ15">
        <v>0</v>
      </c>
      <c r="DR15">
        <v>0</v>
      </c>
      <c r="DS15">
        <v>0</v>
      </c>
      <c r="DT15">
        <v>1</v>
      </c>
      <c r="DU15">
        <v>1</v>
      </c>
      <c r="DV15">
        <v>138</v>
      </c>
      <c r="DW15">
        <v>76</v>
      </c>
      <c r="DX15">
        <v>47</v>
      </c>
      <c r="DY15">
        <v>4</v>
      </c>
      <c r="DZ15">
        <v>5</v>
      </c>
      <c r="EA15">
        <v>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19</v>
      </c>
      <c r="EH15">
        <v>76</v>
      </c>
      <c r="EI15" t="s">
        <v>225</v>
      </c>
      <c r="EJ15">
        <v>1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1</v>
      </c>
      <c r="ER15">
        <v>0</v>
      </c>
      <c r="ES15">
        <v>1</v>
      </c>
    </row>
    <row r="16" spans="1:149" ht="12.75">
      <c r="A16">
        <v>11</v>
      </c>
      <c r="B16" t="str">
        <f aca="true" t="shared" si="1" ref="B16:B21">"240203"</f>
        <v>240203</v>
      </c>
      <c r="C16" t="s">
        <v>235</v>
      </c>
      <c r="D16" t="s">
        <v>222</v>
      </c>
      <c r="E16" t="s">
        <v>223</v>
      </c>
      <c r="F16">
        <v>1</v>
      </c>
      <c r="G16" t="s">
        <v>236</v>
      </c>
      <c r="H16">
        <v>1631</v>
      </c>
      <c r="I16">
        <v>1631</v>
      </c>
      <c r="J16">
        <v>0</v>
      </c>
      <c r="K16">
        <v>1200</v>
      </c>
      <c r="L16">
        <v>449</v>
      </c>
      <c r="M16">
        <v>449</v>
      </c>
      <c r="N16">
        <v>0</v>
      </c>
      <c r="O16">
        <v>751</v>
      </c>
      <c r="P16">
        <v>449</v>
      </c>
      <c r="Q16">
        <v>0</v>
      </c>
      <c r="R16">
        <v>449</v>
      </c>
      <c r="S16">
        <v>10</v>
      </c>
      <c r="T16">
        <v>439</v>
      </c>
      <c r="U16">
        <v>8</v>
      </c>
      <c r="V16">
        <v>4</v>
      </c>
      <c r="W16">
        <v>1</v>
      </c>
      <c r="X16">
        <v>0</v>
      </c>
      <c r="Y16">
        <v>0</v>
      </c>
      <c r="Z16">
        <v>1</v>
      </c>
      <c r="AA16">
        <v>0</v>
      </c>
      <c r="AB16">
        <v>1</v>
      </c>
      <c r="AC16">
        <v>0</v>
      </c>
      <c r="AD16">
        <v>0</v>
      </c>
      <c r="AE16">
        <v>1</v>
      </c>
      <c r="AF16">
        <v>8</v>
      </c>
      <c r="AG16">
        <v>6</v>
      </c>
      <c r="AH16">
        <v>3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1</v>
      </c>
      <c r="AP16">
        <v>0</v>
      </c>
      <c r="AQ16">
        <v>0</v>
      </c>
      <c r="AR16">
        <v>6</v>
      </c>
      <c r="AS16">
        <v>3</v>
      </c>
      <c r="AT16">
        <v>2</v>
      </c>
      <c r="AU16">
        <v>1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3</v>
      </c>
      <c r="BE16">
        <v>3</v>
      </c>
      <c r="BF16">
        <v>0</v>
      </c>
      <c r="BG16">
        <v>1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2</v>
      </c>
      <c r="BO16">
        <v>0</v>
      </c>
      <c r="BP16">
        <v>3</v>
      </c>
      <c r="BQ16">
        <v>1</v>
      </c>
      <c r="BR16">
        <v>1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  <c r="CA16">
        <v>29</v>
      </c>
      <c r="CB16">
        <v>7</v>
      </c>
      <c r="CC16">
        <v>17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3</v>
      </c>
      <c r="CJ16">
        <v>0</v>
      </c>
      <c r="CK16">
        <v>2</v>
      </c>
      <c r="CL16">
        <v>29</v>
      </c>
      <c r="CM16">
        <v>5</v>
      </c>
      <c r="CN16">
        <v>3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5</v>
      </c>
      <c r="CY16">
        <v>10</v>
      </c>
      <c r="CZ16">
        <v>2</v>
      </c>
      <c r="DA16">
        <v>2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4</v>
      </c>
      <c r="DH16">
        <v>0</v>
      </c>
      <c r="DI16">
        <v>2</v>
      </c>
      <c r="DJ16">
        <v>10</v>
      </c>
      <c r="DK16">
        <v>230</v>
      </c>
      <c r="DL16">
        <v>137</v>
      </c>
      <c r="DM16">
        <v>5</v>
      </c>
      <c r="DN16">
        <v>79</v>
      </c>
      <c r="DO16">
        <v>3</v>
      </c>
      <c r="DP16">
        <v>0</v>
      </c>
      <c r="DQ16">
        <v>2</v>
      </c>
      <c r="DR16">
        <v>1</v>
      </c>
      <c r="DS16">
        <v>0</v>
      </c>
      <c r="DT16">
        <v>1</v>
      </c>
      <c r="DU16">
        <v>2</v>
      </c>
      <c r="DV16">
        <v>230</v>
      </c>
      <c r="DW16">
        <v>144</v>
      </c>
      <c r="DX16">
        <v>67</v>
      </c>
      <c r="DY16">
        <v>4</v>
      </c>
      <c r="DZ16">
        <v>34</v>
      </c>
      <c r="EA16">
        <v>5</v>
      </c>
      <c r="EB16">
        <v>0</v>
      </c>
      <c r="EC16">
        <v>1</v>
      </c>
      <c r="ED16">
        <v>1</v>
      </c>
      <c r="EE16">
        <v>1</v>
      </c>
      <c r="EF16">
        <v>0</v>
      </c>
      <c r="EG16">
        <v>31</v>
      </c>
      <c r="EH16">
        <v>144</v>
      </c>
      <c r="EI16" t="s">
        <v>225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</row>
    <row r="17" spans="1:149" ht="12.75">
      <c r="A17">
        <v>12</v>
      </c>
      <c r="B17" t="str">
        <f t="shared" si="1"/>
        <v>240203</v>
      </c>
      <c r="C17" t="s">
        <v>235</v>
      </c>
      <c r="D17" t="s">
        <v>222</v>
      </c>
      <c r="E17" t="s">
        <v>223</v>
      </c>
      <c r="F17">
        <v>2</v>
      </c>
      <c r="G17" t="s">
        <v>237</v>
      </c>
      <c r="H17">
        <v>1715</v>
      </c>
      <c r="I17">
        <v>1715</v>
      </c>
      <c r="J17">
        <v>0</v>
      </c>
      <c r="K17">
        <v>1275</v>
      </c>
      <c r="L17">
        <v>456</v>
      </c>
      <c r="M17">
        <v>456</v>
      </c>
      <c r="N17">
        <v>0</v>
      </c>
      <c r="O17">
        <v>819</v>
      </c>
      <c r="P17">
        <v>456</v>
      </c>
      <c r="Q17">
        <v>0</v>
      </c>
      <c r="R17">
        <v>456</v>
      </c>
      <c r="S17">
        <v>9</v>
      </c>
      <c r="T17">
        <v>447</v>
      </c>
      <c r="U17">
        <v>4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2</v>
      </c>
      <c r="AE17">
        <v>0</v>
      </c>
      <c r="AF17">
        <v>4</v>
      </c>
      <c r="AG17">
        <v>8</v>
      </c>
      <c r="AH17">
        <v>0</v>
      </c>
      <c r="AI17">
        <v>7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0</v>
      </c>
      <c r="AP17">
        <v>0</v>
      </c>
      <c r="AQ17">
        <v>0</v>
      </c>
      <c r="AR17">
        <v>8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7</v>
      </c>
      <c r="BF17">
        <v>4</v>
      </c>
      <c r="BG17">
        <v>1</v>
      </c>
      <c r="BH17">
        <v>0</v>
      </c>
      <c r="BI17">
        <v>2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7</v>
      </c>
      <c r="BQ17">
        <v>5</v>
      </c>
      <c r="BR17">
        <v>3</v>
      </c>
      <c r="BS17">
        <v>0</v>
      </c>
      <c r="BT17">
        <v>0</v>
      </c>
      <c r="BU17">
        <v>1</v>
      </c>
      <c r="BV17">
        <v>0</v>
      </c>
      <c r="BW17">
        <v>0</v>
      </c>
      <c r="BX17">
        <v>1</v>
      </c>
      <c r="BY17">
        <v>0</v>
      </c>
      <c r="BZ17">
        <v>5</v>
      </c>
      <c r="CA17">
        <v>53</v>
      </c>
      <c r="CB17">
        <v>25</v>
      </c>
      <c r="CC17">
        <v>21</v>
      </c>
      <c r="CD17">
        <v>1</v>
      </c>
      <c r="CE17">
        <v>0</v>
      </c>
      <c r="CF17">
        <v>0</v>
      </c>
      <c r="CG17">
        <v>2</v>
      </c>
      <c r="CH17">
        <v>0</v>
      </c>
      <c r="CI17">
        <v>1</v>
      </c>
      <c r="CJ17">
        <v>2</v>
      </c>
      <c r="CK17">
        <v>1</v>
      </c>
      <c r="CL17">
        <v>53</v>
      </c>
      <c r="CM17">
        <v>7</v>
      </c>
      <c r="CN17">
        <v>2</v>
      </c>
      <c r="CO17">
        <v>2</v>
      </c>
      <c r="CP17">
        <v>1</v>
      </c>
      <c r="CQ17">
        <v>0</v>
      </c>
      <c r="CR17">
        <v>0</v>
      </c>
      <c r="CS17">
        <v>0</v>
      </c>
      <c r="CT17">
        <v>1</v>
      </c>
      <c r="CU17">
        <v>0</v>
      </c>
      <c r="CV17">
        <v>0</v>
      </c>
      <c r="CW17">
        <v>1</v>
      </c>
      <c r="CX17">
        <v>7</v>
      </c>
      <c r="CY17">
        <v>5</v>
      </c>
      <c r="CZ17">
        <v>3</v>
      </c>
      <c r="DA17">
        <v>0</v>
      </c>
      <c r="DB17">
        <v>0</v>
      </c>
      <c r="DC17">
        <v>0</v>
      </c>
      <c r="DD17">
        <v>0</v>
      </c>
      <c r="DE17">
        <v>1</v>
      </c>
      <c r="DF17">
        <v>0</v>
      </c>
      <c r="DG17">
        <v>0</v>
      </c>
      <c r="DH17">
        <v>0</v>
      </c>
      <c r="DI17">
        <v>1</v>
      </c>
      <c r="DJ17">
        <v>5</v>
      </c>
      <c r="DK17">
        <v>253</v>
      </c>
      <c r="DL17">
        <v>142</v>
      </c>
      <c r="DM17">
        <v>15</v>
      </c>
      <c r="DN17">
        <v>78</v>
      </c>
      <c r="DO17">
        <v>6</v>
      </c>
      <c r="DP17">
        <v>0</v>
      </c>
      <c r="DQ17">
        <v>3</v>
      </c>
      <c r="DR17">
        <v>3</v>
      </c>
      <c r="DS17">
        <v>2</v>
      </c>
      <c r="DT17">
        <v>2</v>
      </c>
      <c r="DU17">
        <v>2</v>
      </c>
      <c r="DV17">
        <v>253</v>
      </c>
      <c r="DW17">
        <v>104</v>
      </c>
      <c r="DX17">
        <v>51</v>
      </c>
      <c r="DY17">
        <v>2</v>
      </c>
      <c r="DZ17">
        <v>16</v>
      </c>
      <c r="EA17">
        <v>1</v>
      </c>
      <c r="EB17">
        <v>1</v>
      </c>
      <c r="EC17">
        <v>1</v>
      </c>
      <c r="ED17">
        <v>0</v>
      </c>
      <c r="EE17">
        <v>3</v>
      </c>
      <c r="EF17">
        <v>1</v>
      </c>
      <c r="EG17">
        <v>28</v>
      </c>
      <c r="EH17">
        <v>104</v>
      </c>
      <c r="EI17" t="s">
        <v>225</v>
      </c>
      <c r="EJ17">
        <v>1</v>
      </c>
      <c r="EK17">
        <v>0</v>
      </c>
      <c r="EL17">
        <v>1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1</v>
      </c>
    </row>
    <row r="18" spans="1:149" ht="12.75">
      <c r="A18">
        <v>13</v>
      </c>
      <c r="B18" t="str">
        <f t="shared" si="1"/>
        <v>240203</v>
      </c>
      <c r="C18" t="s">
        <v>235</v>
      </c>
      <c r="D18" t="s">
        <v>222</v>
      </c>
      <c r="E18" t="s">
        <v>223</v>
      </c>
      <c r="F18">
        <v>3</v>
      </c>
      <c r="G18" t="s">
        <v>238</v>
      </c>
      <c r="H18">
        <v>1188</v>
      </c>
      <c r="I18">
        <v>1188</v>
      </c>
      <c r="J18">
        <v>0</v>
      </c>
      <c r="K18">
        <v>900</v>
      </c>
      <c r="L18">
        <v>340</v>
      </c>
      <c r="M18">
        <v>340</v>
      </c>
      <c r="N18">
        <v>0</v>
      </c>
      <c r="O18">
        <v>560</v>
      </c>
      <c r="P18">
        <v>340</v>
      </c>
      <c r="Q18">
        <v>0</v>
      </c>
      <c r="R18">
        <v>340</v>
      </c>
      <c r="S18">
        <v>13</v>
      </c>
      <c r="T18">
        <v>327</v>
      </c>
      <c r="U18">
        <v>2</v>
      </c>
      <c r="V18">
        <v>1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2</v>
      </c>
      <c r="AG18">
        <v>27</v>
      </c>
      <c r="AH18">
        <v>0</v>
      </c>
      <c r="AI18">
        <v>17</v>
      </c>
      <c r="AJ18">
        <v>0</v>
      </c>
      <c r="AK18">
        <v>3</v>
      </c>
      <c r="AL18">
        <v>2</v>
      </c>
      <c r="AM18">
        <v>3</v>
      </c>
      <c r="AN18">
        <v>0</v>
      </c>
      <c r="AO18">
        <v>1</v>
      </c>
      <c r="AP18">
        <v>1</v>
      </c>
      <c r="AQ18">
        <v>0</v>
      </c>
      <c r="AR18">
        <v>27</v>
      </c>
      <c r="AS18">
        <v>5</v>
      </c>
      <c r="AT18">
        <v>3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0</v>
      </c>
      <c r="BA18">
        <v>1</v>
      </c>
      <c r="BB18">
        <v>0</v>
      </c>
      <c r="BC18">
        <v>0</v>
      </c>
      <c r="BD18">
        <v>5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5</v>
      </c>
      <c r="BR18">
        <v>2</v>
      </c>
      <c r="BS18">
        <v>2</v>
      </c>
      <c r="BT18">
        <v>0</v>
      </c>
      <c r="BU18">
        <v>0</v>
      </c>
      <c r="BV18">
        <v>0</v>
      </c>
      <c r="BW18">
        <v>1</v>
      </c>
      <c r="BX18">
        <v>0</v>
      </c>
      <c r="BY18">
        <v>0</v>
      </c>
      <c r="BZ18">
        <v>5</v>
      </c>
      <c r="CA18">
        <v>21</v>
      </c>
      <c r="CB18">
        <v>4</v>
      </c>
      <c r="CC18">
        <v>14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1</v>
      </c>
      <c r="CJ18">
        <v>0</v>
      </c>
      <c r="CK18">
        <v>2</v>
      </c>
      <c r="CL18">
        <v>21</v>
      </c>
      <c r="CM18">
        <v>3</v>
      </c>
      <c r="CN18">
        <v>2</v>
      </c>
      <c r="CO18">
        <v>0</v>
      </c>
      <c r="CP18">
        <v>1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3</v>
      </c>
      <c r="CY18">
        <v>8</v>
      </c>
      <c r="CZ18">
        <v>6</v>
      </c>
      <c r="DA18">
        <v>2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8</v>
      </c>
      <c r="DK18">
        <v>127</v>
      </c>
      <c r="DL18">
        <v>73</v>
      </c>
      <c r="DM18">
        <v>7</v>
      </c>
      <c r="DN18">
        <v>39</v>
      </c>
      <c r="DO18">
        <v>3</v>
      </c>
      <c r="DP18">
        <v>0</v>
      </c>
      <c r="DQ18">
        <v>1</v>
      </c>
      <c r="DR18">
        <v>1</v>
      </c>
      <c r="DS18">
        <v>0</v>
      </c>
      <c r="DT18">
        <v>3</v>
      </c>
      <c r="DU18">
        <v>0</v>
      </c>
      <c r="DV18">
        <v>127</v>
      </c>
      <c r="DW18">
        <v>129</v>
      </c>
      <c r="DX18">
        <v>43</v>
      </c>
      <c r="DY18">
        <v>8</v>
      </c>
      <c r="DZ18">
        <v>27</v>
      </c>
      <c r="EA18">
        <v>5</v>
      </c>
      <c r="EB18">
        <v>0</v>
      </c>
      <c r="EC18">
        <v>0</v>
      </c>
      <c r="ED18">
        <v>0</v>
      </c>
      <c r="EE18">
        <v>2</v>
      </c>
      <c r="EF18">
        <v>2</v>
      </c>
      <c r="EG18">
        <v>42</v>
      </c>
      <c r="EH18">
        <v>129</v>
      </c>
      <c r="EI18" t="s">
        <v>225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</row>
    <row r="19" spans="1:149" ht="12.75">
      <c r="A19">
        <v>14</v>
      </c>
      <c r="B19" t="str">
        <f t="shared" si="1"/>
        <v>240203</v>
      </c>
      <c r="C19" t="s">
        <v>235</v>
      </c>
      <c r="D19" t="s">
        <v>222</v>
      </c>
      <c r="E19" t="s">
        <v>223</v>
      </c>
      <c r="F19">
        <v>4</v>
      </c>
      <c r="G19" t="s">
        <v>239</v>
      </c>
      <c r="H19">
        <v>1565</v>
      </c>
      <c r="I19">
        <v>1565</v>
      </c>
      <c r="J19">
        <v>0</v>
      </c>
      <c r="K19">
        <v>1150</v>
      </c>
      <c r="L19">
        <v>357</v>
      </c>
      <c r="M19">
        <v>357</v>
      </c>
      <c r="N19">
        <v>0</v>
      </c>
      <c r="O19">
        <v>793</v>
      </c>
      <c r="P19">
        <v>357</v>
      </c>
      <c r="Q19">
        <v>0</v>
      </c>
      <c r="R19">
        <v>357</v>
      </c>
      <c r="S19">
        <v>9</v>
      </c>
      <c r="T19">
        <v>348</v>
      </c>
      <c r="U19">
        <v>6</v>
      </c>
      <c r="V19">
        <v>4</v>
      </c>
      <c r="W19">
        <v>0</v>
      </c>
      <c r="X19">
        <v>0</v>
      </c>
      <c r="Y19">
        <v>0</v>
      </c>
      <c r="Z19">
        <v>0</v>
      </c>
      <c r="AA19">
        <v>0</v>
      </c>
      <c r="AB19">
        <v>2</v>
      </c>
      <c r="AC19">
        <v>0</v>
      </c>
      <c r="AD19">
        <v>0</v>
      </c>
      <c r="AE19">
        <v>0</v>
      </c>
      <c r="AF19">
        <v>6</v>
      </c>
      <c r="AG19">
        <v>13</v>
      </c>
      <c r="AH19">
        <v>0</v>
      </c>
      <c r="AI19">
        <v>9</v>
      </c>
      <c r="AJ19">
        <v>0</v>
      </c>
      <c r="AK19">
        <v>0</v>
      </c>
      <c r="AL19">
        <v>3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13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1</v>
      </c>
      <c r="BQ19">
        <v>5</v>
      </c>
      <c r="BR19">
        <v>3</v>
      </c>
      <c r="BS19">
        <v>1</v>
      </c>
      <c r="BT19">
        <v>0</v>
      </c>
      <c r="BU19">
        <v>1</v>
      </c>
      <c r="BV19">
        <v>0</v>
      </c>
      <c r="BW19">
        <v>0</v>
      </c>
      <c r="BX19">
        <v>0</v>
      </c>
      <c r="BY19">
        <v>0</v>
      </c>
      <c r="BZ19">
        <v>5</v>
      </c>
      <c r="CA19">
        <v>17</v>
      </c>
      <c r="CB19">
        <v>7</v>
      </c>
      <c r="CC19">
        <v>8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2</v>
      </c>
      <c r="CL19">
        <v>17</v>
      </c>
      <c r="CM19">
        <v>2</v>
      </c>
      <c r="CN19">
        <v>0</v>
      </c>
      <c r="CO19">
        <v>0</v>
      </c>
      <c r="CP19">
        <v>1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2</v>
      </c>
      <c r="CY19">
        <v>7</v>
      </c>
      <c r="CZ19">
        <v>5</v>
      </c>
      <c r="DA19">
        <v>1</v>
      </c>
      <c r="DB19">
        <v>0</v>
      </c>
      <c r="DC19">
        <v>0</v>
      </c>
      <c r="DD19">
        <v>1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7</v>
      </c>
      <c r="DK19">
        <v>182</v>
      </c>
      <c r="DL19">
        <v>109</v>
      </c>
      <c r="DM19">
        <v>7</v>
      </c>
      <c r="DN19">
        <v>60</v>
      </c>
      <c r="DO19">
        <v>0</v>
      </c>
      <c r="DP19">
        <v>1</v>
      </c>
      <c r="DQ19">
        <v>0</v>
      </c>
      <c r="DR19">
        <v>0</v>
      </c>
      <c r="DS19">
        <v>0</v>
      </c>
      <c r="DT19">
        <v>4</v>
      </c>
      <c r="DU19">
        <v>1</v>
      </c>
      <c r="DV19">
        <v>182</v>
      </c>
      <c r="DW19">
        <v>113</v>
      </c>
      <c r="DX19">
        <v>35</v>
      </c>
      <c r="DY19">
        <v>6</v>
      </c>
      <c r="DZ19">
        <v>32</v>
      </c>
      <c r="EA19">
        <v>7</v>
      </c>
      <c r="EB19">
        <v>1</v>
      </c>
      <c r="EC19">
        <v>1</v>
      </c>
      <c r="ED19">
        <v>2</v>
      </c>
      <c r="EE19">
        <v>2</v>
      </c>
      <c r="EF19">
        <v>1</v>
      </c>
      <c r="EG19">
        <v>26</v>
      </c>
      <c r="EH19">
        <v>113</v>
      </c>
      <c r="EI19" t="s">
        <v>225</v>
      </c>
      <c r="EJ19">
        <v>2</v>
      </c>
      <c r="EK19">
        <v>1</v>
      </c>
      <c r="EL19">
        <v>0</v>
      </c>
      <c r="EM19">
        <v>1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2</v>
      </c>
    </row>
    <row r="20" spans="1:149" ht="12.75">
      <c r="A20">
        <v>15</v>
      </c>
      <c r="B20" t="str">
        <f t="shared" si="1"/>
        <v>240203</v>
      </c>
      <c r="C20" t="s">
        <v>235</v>
      </c>
      <c r="D20" t="s">
        <v>222</v>
      </c>
      <c r="E20" t="s">
        <v>223</v>
      </c>
      <c r="F20">
        <v>5</v>
      </c>
      <c r="G20" t="s">
        <v>240</v>
      </c>
      <c r="H20">
        <v>1770</v>
      </c>
      <c r="I20">
        <v>1770</v>
      </c>
      <c r="J20">
        <v>0</v>
      </c>
      <c r="K20">
        <v>1294</v>
      </c>
      <c r="L20">
        <v>369</v>
      </c>
      <c r="M20">
        <v>369</v>
      </c>
      <c r="N20">
        <v>0</v>
      </c>
      <c r="O20">
        <v>925</v>
      </c>
      <c r="P20">
        <v>369</v>
      </c>
      <c r="Q20">
        <v>0</v>
      </c>
      <c r="R20">
        <v>369</v>
      </c>
      <c r="S20">
        <v>7</v>
      </c>
      <c r="T20">
        <v>362</v>
      </c>
      <c r="U20">
        <v>6</v>
      </c>
      <c r="V20">
        <v>3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2</v>
      </c>
      <c r="AD20">
        <v>0</v>
      </c>
      <c r="AE20">
        <v>0</v>
      </c>
      <c r="AF20">
        <v>6</v>
      </c>
      <c r="AG20">
        <v>19</v>
      </c>
      <c r="AH20">
        <v>3</v>
      </c>
      <c r="AI20">
        <v>7</v>
      </c>
      <c r="AJ20">
        <v>3</v>
      </c>
      <c r="AK20">
        <v>0</v>
      </c>
      <c r="AL20">
        <v>0</v>
      </c>
      <c r="AM20">
        <v>1</v>
      </c>
      <c r="AN20">
        <v>2</v>
      </c>
      <c r="AO20">
        <v>3</v>
      </c>
      <c r="AP20">
        <v>0</v>
      </c>
      <c r="AQ20">
        <v>0</v>
      </c>
      <c r="AR20">
        <v>19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3</v>
      </c>
      <c r="BF20">
        <v>2</v>
      </c>
      <c r="BG20">
        <v>1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3</v>
      </c>
      <c r="BQ20">
        <v>5</v>
      </c>
      <c r="BR20">
        <v>0</v>
      </c>
      <c r="BS20">
        <v>1</v>
      </c>
      <c r="BT20">
        <v>0</v>
      </c>
      <c r="BU20">
        <v>3</v>
      </c>
      <c r="BV20">
        <v>1</v>
      </c>
      <c r="BW20">
        <v>0</v>
      </c>
      <c r="BX20">
        <v>0</v>
      </c>
      <c r="BY20">
        <v>0</v>
      </c>
      <c r="BZ20">
        <v>5</v>
      </c>
      <c r="CA20">
        <v>19</v>
      </c>
      <c r="CB20">
        <v>5</v>
      </c>
      <c r="CC20">
        <v>11</v>
      </c>
      <c r="CD20">
        <v>1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2</v>
      </c>
      <c r="CL20">
        <v>19</v>
      </c>
      <c r="CM20">
        <v>1</v>
      </c>
      <c r="CN20">
        <v>0</v>
      </c>
      <c r="CO20">
        <v>0</v>
      </c>
      <c r="CP20">
        <v>1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1</v>
      </c>
      <c r="CY20">
        <v>8</v>
      </c>
      <c r="CZ20">
        <v>5</v>
      </c>
      <c r="DA20">
        <v>1</v>
      </c>
      <c r="DB20">
        <v>0</v>
      </c>
      <c r="DC20">
        <v>0</v>
      </c>
      <c r="DD20">
        <v>0</v>
      </c>
      <c r="DE20">
        <v>2</v>
      </c>
      <c r="DF20">
        <v>0</v>
      </c>
      <c r="DG20">
        <v>0</v>
      </c>
      <c r="DH20">
        <v>0</v>
      </c>
      <c r="DI20">
        <v>0</v>
      </c>
      <c r="DJ20">
        <v>8</v>
      </c>
      <c r="DK20">
        <v>189</v>
      </c>
      <c r="DL20">
        <v>90</v>
      </c>
      <c r="DM20">
        <v>9</v>
      </c>
      <c r="DN20">
        <v>73</v>
      </c>
      <c r="DO20">
        <v>2</v>
      </c>
      <c r="DP20">
        <v>2</v>
      </c>
      <c r="DQ20">
        <v>4</v>
      </c>
      <c r="DR20">
        <v>2</v>
      </c>
      <c r="DS20">
        <v>1</v>
      </c>
      <c r="DT20">
        <v>6</v>
      </c>
      <c r="DU20">
        <v>0</v>
      </c>
      <c r="DV20">
        <v>189</v>
      </c>
      <c r="DW20">
        <v>112</v>
      </c>
      <c r="DX20">
        <v>35</v>
      </c>
      <c r="DY20">
        <v>5</v>
      </c>
      <c r="DZ20">
        <v>34</v>
      </c>
      <c r="EA20">
        <v>1</v>
      </c>
      <c r="EB20">
        <v>3</v>
      </c>
      <c r="EC20">
        <v>0</v>
      </c>
      <c r="ED20">
        <v>0</v>
      </c>
      <c r="EE20">
        <v>0</v>
      </c>
      <c r="EF20">
        <v>1</v>
      </c>
      <c r="EG20">
        <v>33</v>
      </c>
      <c r="EH20">
        <v>112</v>
      </c>
      <c r="EI20" t="s">
        <v>225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</row>
    <row r="21" spans="1:149" ht="12.75">
      <c r="A21">
        <v>16</v>
      </c>
      <c r="B21" t="str">
        <f t="shared" si="1"/>
        <v>240203</v>
      </c>
      <c r="C21" t="s">
        <v>235</v>
      </c>
      <c r="D21" t="s">
        <v>222</v>
      </c>
      <c r="E21" t="s">
        <v>223</v>
      </c>
      <c r="F21">
        <v>6</v>
      </c>
      <c r="G21" t="s">
        <v>241</v>
      </c>
      <c r="H21">
        <v>611</v>
      </c>
      <c r="I21">
        <v>611</v>
      </c>
      <c r="J21">
        <v>0</v>
      </c>
      <c r="K21">
        <v>500</v>
      </c>
      <c r="L21">
        <v>182</v>
      </c>
      <c r="M21">
        <v>182</v>
      </c>
      <c r="N21">
        <v>0</v>
      </c>
      <c r="O21">
        <v>318</v>
      </c>
      <c r="P21">
        <v>182</v>
      </c>
      <c r="Q21">
        <v>0</v>
      </c>
      <c r="R21">
        <v>182</v>
      </c>
      <c r="S21">
        <v>3</v>
      </c>
      <c r="T21">
        <v>179</v>
      </c>
      <c r="U21">
        <v>2</v>
      </c>
      <c r="V21">
        <v>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2</v>
      </c>
      <c r="AG21">
        <v>5</v>
      </c>
      <c r="AH21">
        <v>1</v>
      </c>
      <c r="AI21">
        <v>4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5</v>
      </c>
      <c r="AS21">
        <v>3</v>
      </c>
      <c r="AT21">
        <v>2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0</v>
      </c>
      <c r="BD21">
        <v>3</v>
      </c>
      <c r="BE21">
        <v>1</v>
      </c>
      <c r="BF21">
        <v>1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2</v>
      </c>
      <c r="BR21">
        <v>0</v>
      </c>
      <c r="BS21">
        <v>2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2</v>
      </c>
      <c r="CA21">
        <v>17</v>
      </c>
      <c r="CB21">
        <v>1</v>
      </c>
      <c r="CC21">
        <v>6</v>
      </c>
      <c r="CD21">
        <v>4</v>
      </c>
      <c r="CE21">
        <v>0</v>
      </c>
      <c r="CF21">
        <v>0</v>
      </c>
      <c r="CG21">
        <v>0</v>
      </c>
      <c r="CH21">
        <v>0</v>
      </c>
      <c r="CI21">
        <v>3</v>
      </c>
      <c r="CJ21">
        <v>0</v>
      </c>
      <c r="CK21">
        <v>3</v>
      </c>
      <c r="CL21">
        <v>17</v>
      </c>
      <c r="CM21">
        <v>3</v>
      </c>
      <c r="CN21">
        <v>2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3</v>
      </c>
      <c r="CY21">
        <v>11</v>
      </c>
      <c r="CZ21">
        <v>4</v>
      </c>
      <c r="DA21">
        <v>2</v>
      </c>
      <c r="DB21">
        <v>0</v>
      </c>
      <c r="DC21">
        <v>2</v>
      </c>
      <c r="DD21">
        <v>0</v>
      </c>
      <c r="DE21">
        <v>0</v>
      </c>
      <c r="DF21">
        <v>0</v>
      </c>
      <c r="DG21">
        <v>2</v>
      </c>
      <c r="DH21">
        <v>0</v>
      </c>
      <c r="DI21">
        <v>1</v>
      </c>
      <c r="DJ21">
        <v>11</v>
      </c>
      <c r="DK21">
        <v>66</v>
      </c>
      <c r="DL21">
        <v>34</v>
      </c>
      <c r="DM21">
        <v>1</v>
      </c>
      <c r="DN21">
        <v>26</v>
      </c>
      <c r="DO21">
        <v>0</v>
      </c>
      <c r="DP21">
        <v>0</v>
      </c>
      <c r="DQ21">
        <v>1</v>
      </c>
      <c r="DR21">
        <v>1</v>
      </c>
      <c r="DS21">
        <v>0</v>
      </c>
      <c r="DT21">
        <v>2</v>
      </c>
      <c r="DU21">
        <v>1</v>
      </c>
      <c r="DV21">
        <v>66</v>
      </c>
      <c r="DW21">
        <v>68</v>
      </c>
      <c r="DX21">
        <v>26</v>
      </c>
      <c r="DY21">
        <v>2</v>
      </c>
      <c r="DZ21">
        <v>28</v>
      </c>
      <c r="EA21">
        <v>2</v>
      </c>
      <c r="EB21">
        <v>0</v>
      </c>
      <c r="EC21">
        <v>0</v>
      </c>
      <c r="ED21">
        <v>3</v>
      </c>
      <c r="EE21">
        <v>3</v>
      </c>
      <c r="EF21">
        <v>0</v>
      </c>
      <c r="EG21">
        <v>4</v>
      </c>
      <c r="EH21">
        <v>68</v>
      </c>
      <c r="EI21" t="s">
        <v>225</v>
      </c>
      <c r="EJ21">
        <v>1</v>
      </c>
      <c r="EK21">
        <v>0</v>
      </c>
      <c r="EL21">
        <v>0</v>
      </c>
      <c r="EM21">
        <v>0</v>
      </c>
      <c r="EN21">
        <v>1</v>
      </c>
      <c r="EO21">
        <v>0</v>
      </c>
      <c r="EP21">
        <v>0</v>
      </c>
      <c r="EQ21">
        <v>0</v>
      </c>
      <c r="ER21">
        <v>0</v>
      </c>
      <c r="ES21">
        <v>1</v>
      </c>
    </row>
    <row r="22" spans="1:149" ht="12.75">
      <c r="A22">
        <v>17</v>
      </c>
      <c r="B22" t="str">
        <f aca="true" t="shared" si="2" ref="B22:B43">"240204"</f>
        <v>240204</v>
      </c>
      <c r="C22" t="s">
        <v>242</v>
      </c>
      <c r="D22" t="s">
        <v>222</v>
      </c>
      <c r="E22" t="s">
        <v>223</v>
      </c>
      <c r="F22">
        <v>1</v>
      </c>
      <c r="G22" t="s">
        <v>243</v>
      </c>
      <c r="H22">
        <v>1561</v>
      </c>
      <c r="I22">
        <v>1561</v>
      </c>
      <c r="J22">
        <v>0</v>
      </c>
      <c r="K22">
        <v>1150</v>
      </c>
      <c r="L22">
        <v>288</v>
      </c>
      <c r="M22">
        <v>288</v>
      </c>
      <c r="N22">
        <v>0</v>
      </c>
      <c r="O22">
        <v>862</v>
      </c>
      <c r="P22">
        <v>288</v>
      </c>
      <c r="Q22">
        <v>0</v>
      </c>
      <c r="R22">
        <v>288</v>
      </c>
      <c r="S22">
        <v>3</v>
      </c>
      <c r="T22">
        <v>285</v>
      </c>
      <c r="U22">
        <v>1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3</v>
      </c>
      <c r="AH22">
        <v>1</v>
      </c>
      <c r="AI22">
        <v>1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3</v>
      </c>
      <c r="AS22">
        <v>5</v>
      </c>
      <c r="AT22">
        <v>1</v>
      </c>
      <c r="AU22">
        <v>0</v>
      </c>
      <c r="AV22">
        <v>1</v>
      </c>
      <c r="AW22">
        <v>0</v>
      </c>
      <c r="AX22">
        <v>1</v>
      </c>
      <c r="AY22">
        <v>2</v>
      </c>
      <c r="AZ22">
        <v>0</v>
      </c>
      <c r="BA22">
        <v>0</v>
      </c>
      <c r="BB22">
        <v>0</v>
      </c>
      <c r="BC22">
        <v>0</v>
      </c>
      <c r="BD22">
        <v>5</v>
      </c>
      <c r="BE22">
        <v>6</v>
      </c>
      <c r="BF22">
        <v>2</v>
      </c>
      <c r="BG22">
        <v>2</v>
      </c>
      <c r="BH22">
        <v>0</v>
      </c>
      <c r="BI22">
        <v>1</v>
      </c>
      <c r="BJ22">
        <v>1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6</v>
      </c>
      <c r="BQ22">
        <v>5</v>
      </c>
      <c r="BR22">
        <v>3</v>
      </c>
      <c r="BS22">
        <v>1</v>
      </c>
      <c r="BT22">
        <v>0</v>
      </c>
      <c r="BU22">
        <v>1</v>
      </c>
      <c r="BV22">
        <v>0</v>
      </c>
      <c r="BW22">
        <v>0</v>
      </c>
      <c r="BX22">
        <v>0</v>
      </c>
      <c r="BY22">
        <v>0</v>
      </c>
      <c r="BZ22">
        <v>5</v>
      </c>
      <c r="CA22">
        <v>28</v>
      </c>
      <c r="CB22">
        <v>12</v>
      </c>
      <c r="CC22">
        <v>13</v>
      </c>
      <c r="CD22">
        <v>0</v>
      </c>
      <c r="CE22">
        <v>0</v>
      </c>
      <c r="CF22">
        <v>1</v>
      </c>
      <c r="CG22">
        <v>0</v>
      </c>
      <c r="CH22">
        <v>0</v>
      </c>
      <c r="CI22">
        <v>0</v>
      </c>
      <c r="CJ22">
        <v>0</v>
      </c>
      <c r="CK22">
        <v>2</v>
      </c>
      <c r="CL22">
        <v>28</v>
      </c>
      <c r="CM22">
        <v>4</v>
      </c>
      <c r="CN22">
        <v>1</v>
      </c>
      <c r="CO22">
        <v>1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2</v>
      </c>
      <c r="CV22">
        <v>0</v>
      </c>
      <c r="CW22">
        <v>0</v>
      </c>
      <c r="CX22">
        <v>4</v>
      </c>
      <c r="CY22">
        <v>8</v>
      </c>
      <c r="CZ22">
        <v>3</v>
      </c>
      <c r="DA22">
        <v>2</v>
      </c>
      <c r="DB22">
        <v>1</v>
      </c>
      <c r="DC22">
        <v>0</v>
      </c>
      <c r="DD22">
        <v>0</v>
      </c>
      <c r="DE22">
        <v>0</v>
      </c>
      <c r="DF22">
        <v>0</v>
      </c>
      <c r="DG22">
        <v>2</v>
      </c>
      <c r="DH22">
        <v>0</v>
      </c>
      <c r="DI22">
        <v>0</v>
      </c>
      <c r="DJ22">
        <v>8</v>
      </c>
      <c r="DK22">
        <v>155</v>
      </c>
      <c r="DL22">
        <v>92</v>
      </c>
      <c r="DM22">
        <v>8</v>
      </c>
      <c r="DN22">
        <v>33</v>
      </c>
      <c r="DO22">
        <v>5</v>
      </c>
      <c r="DP22">
        <v>1</v>
      </c>
      <c r="DQ22">
        <v>1</v>
      </c>
      <c r="DR22">
        <v>2</v>
      </c>
      <c r="DS22">
        <v>0</v>
      </c>
      <c r="DT22">
        <v>9</v>
      </c>
      <c r="DU22">
        <v>4</v>
      </c>
      <c r="DV22">
        <v>155</v>
      </c>
      <c r="DW22">
        <v>69</v>
      </c>
      <c r="DX22">
        <v>34</v>
      </c>
      <c r="DY22">
        <v>2</v>
      </c>
      <c r="DZ22">
        <v>17</v>
      </c>
      <c r="EA22">
        <v>1</v>
      </c>
      <c r="EB22">
        <v>1</v>
      </c>
      <c r="EC22">
        <v>0</v>
      </c>
      <c r="ED22">
        <v>1</v>
      </c>
      <c r="EE22">
        <v>2</v>
      </c>
      <c r="EF22">
        <v>0</v>
      </c>
      <c r="EG22">
        <v>11</v>
      </c>
      <c r="EH22">
        <v>69</v>
      </c>
      <c r="EI22" t="s">
        <v>225</v>
      </c>
      <c r="EJ22">
        <v>1</v>
      </c>
      <c r="EK22">
        <v>0</v>
      </c>
      <c r="EL22">
        <v>0</v>
      </c>
      <c r="EM22">
        <v>1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1</v>
      </c>
    </row>
    <row r="23" spans="1:149" ht="12.75">
      <c r="A23">
        <v>18</v>
      </c>
      <c r="B23" t="str">
        <f t="shared" si="2"/>
        <v>240204</v>
      </c>
      <c r="C23" t="s">
        <v>242</v>
      </c>
      <c r="D23" t="s">
        <v>222</v>
      </c>
      <c r="E23" t="s">
        <v>223</v>
      </c>
      <c r="F23">
        <v>2</v>
      </c>
      <c r="G23" t="s">
        <v>244</v>
      </c>
      <c r="H23">
        <v>2064</v>
      </c>
      <c r="I23">
        <v>2064</v>
      </c>
      <c r="J23">
        <v>0</v>
      </c>
      <c r="K23">
        <v>1550</v>
      </c>
      <c r="L23">
        <v>546</v>
      </c>
      <c r="M23">
        <v>546</v>
      </c>
      <c r="N23">
        <v>0</v>
      </c>
      <c r="O23">
        <v>1004</v>
      </c>
      <c r="P23">
        <v>546</v>
      </c>
      <c r="Q23">
        <v>0</v>
      </c>
      <c r="R23">
        <v>546</v>
      </c>
      <c r="S23">
        <v>8</v>
      </c>
      <c r="T23">
        <v>538</v>
      </c>
      <c r="U23">
        <v>5</v>
      </c>
      <c r="V23">
        <v>3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1</v>
      </c>
      <c r="AE23">
        <v>0</v>
      </c>
      <c r="AF23">
        <v>5</v>
      </c>
      <c r="AG23">
        <v>4</v>
      </c>
      <c r="AH23">
        <v>0</v>
      </c>
      <c r="AI23">
        <v>0</v>
      </c>
      <c r="AJ23">
        <v>0</v>
      </c>
      <c r="AK23">
        <v>2</v>
      </c>
      <c r="AL23">
        <v>0</v>
      </c>
      <c r="AM23">
        <v>1</v>
      </c>
      <c r="AN23">
        <v>0</v>
      </c>
      <c r="AO23">
        <v>0</v>
      </c>
      <c r="AP23">
        <v>0</v>
      </c>
      <c r="AQ23">
        <v>1</v>
      </c>
      <c r="AR23">
        <v>4</v>
      </c>
      <c r="AS23">
        <v>2</v>
      </c>
      <c r="AT23">
        <v>1</v>
      </c>
      <c r="AU23">
        <v>1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</v>
      </c>
      <c r="BE23">
        <v>6</v>
      </c>
      <c r="BF23">
        <v>2</v>
      </c>
      <c r="BG23">
        <v>2</v>
      </c>
      <c r="BH23">
        <v>0</v>
      </c>
      <c r="BI23">
        <v>0</v>
      </c>
      <c r="BJ23">
        <v>0</v>
      </c>
      <c r="BK23">
        <v>2</v>
      </c>
      <c r="BL23">
        <v>0</v>
      </c>
      <c r="BM23">
        <v>0</v>
      </c>
      <c r="BN23">
        <v>0</v>
      </c>
      <c r="BO23">
        <v>0</v>
      </c>
      <c r="BP23">
        <v>6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77</v>
      </c>
      <c r="CB23">
        <v>40</v>
      </c>
      <c r="CC23">
        <v>29</v>
      </c>
      <c r="CD23">
        <v>0</v>
      </c>
      <c r="CE23">
        <v>0</v>
      </c>
      <c r="CF23">
        <v>3</v>
      </c>
      <c r="CG23">
        <v>0</v>
      </c>
      <c r="CH23">
        <v>0</v>
      </c>
      <c r="CI23">
        <v>2</v>
      </c>
      <c r="CJ23">
        <v>2</v>
      </c>
      <c r="CK23">
        <v>1</v>
      </c>
      <c r="CL23">
        <v>77</v>
      </c>
      <c r="CM23">
        <v>4</v>
      </c>
      <c r="CN23">
        <v>2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2</v>
      </c>
      <c r="CU23">
        <v>0</v>
      </c>
      <c r="CV23">
        <v>0</v>
      </c>
      <c r="CW23">
        <v>0</v>
      </c>
      <c r="CX23">
        <v>4</v>
      </c>
      <c r="CY23">
        <v>6</v>
      </c>
      <c r="CZ23">
        <v>2</v>
      </c>
      <c r="DA23">
        <v>1</v>
      </c>
      <c r="DB23">
        <v>1</v>
      </c>
      <c r="DC23">
        <v>0</v>
      </c>
      <c r="DD23">
        <v>0</v>
      </c>
      <c r="DE23">
        <v>2</v>
      </c>
      <c r="DF23">
        <v>0</v>
      </c>
      <c r="DG23">
        <v>0</v>
      </c>
      <c r="DH23">
        <v>0</v>
      </c>
      <c r="DI23">
        <v>0</v>
      </c>
      <c r="DJ23">
        <v>6</v>
      </c>
      <c r="DK23">
        <v>283</v>
      </c>
      <c r="DL23">
        <v>164</v>
      </c>
      <c r="DM23">
        <v>15</v>
      </c>
      <c r="DN23">
        <v>67</v>
      </c>
      <c r="DO23">
        <v>13</v>
      </c>
      <c r="DP23">
        <v>1</v>
      </c>
      <c r="DQ23">
        <v>4</v>
      </c>
      <c r="DR23">
        <v>2</v>
      </c>
      <c r="DS23">
        <v>3</v>
      </c>
      <c r="DT23">
        <v>8</v>
      </c>
      <c r="DU23">
        <v>6</v>
      </c>
      <c r="DV23">
        <v>283</v>
      </c>
      <c r="DW23">
        <v>151</v>
      </c>
      <c r="DX23">
        <v>70</v>
      </c>
      <c r="DY23">
        <v>4</v>
      </c>
      <c r="DZ23">
        <v>38</v>
      </c>
      <c r="EA23">
        <v>6</v>
      </c>
      <c r="EB23">
        <v>1</v>
      </c>
      <c r="EC23">
        <v>2</v>
      </c>
      <c r="ED23">
        <v>1</v>
      </c>
      <c r="EE23">
        <v>2</v>
      </c>
      <c r="EF23">
        <v>1</v>
      </c>
      <c r="EG23">
        <v>26</v>
      </c>
      <c r="EH23">
        <v>151</v>
      </c>
      <c r="EI23" t="s">
        <v>225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</row>
    <row r="24" spans="1:149" ht="12.75">
      <c r="A24">
        <v>19</v>
      </c>
      <c r="B24" t="str">
        <f t="shared" si="2"/>
        <v>240204</v>
      </c>
      <c r="C24" t="s">
        <v>242</v>
      </c>
      <c r="D24" t="s">
        <v>222</v>
      </c>
      <c r="E24" t="s">
        <v>223</v>
      </c>
      <c r="F24">
        <v>3</v>
      </c>
      <c r="G24" t="s">
        <v>245</v>
      </c>
      <c r="H24">
        <v>2031</v>
      </c>
      <c r="I24">
        <v>2031</v>
      </c>
      <c r="J24">
        <v>0</v>
      </c>
      <c r="K24">
        <v>1499</v>
      </c>
      <c r="L24">
        <v>541</v>
      </c>
      <c r="M24">
        <v>541</v>
      </c>
      <c r="N24">
        <v>0</v>
      </c>
      <c r="O24">
        <v>958</v>
      </c>
      <c r="P24">
        <v>541</v>
      </c>
      <c r="Q24">
        <v>0</v>
      </c>
      <c r="R24">
        <v>541</v>
      </c>
      <c r="S24">
        <v>8</v>
      </c>
      <c r="T24">
        <v>533</v>
      </c>
      <c r="U24">
        <v>4</v>
      </c>
      <c r="V24">
        <v>4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4</v>
      </c>
      <c r="AG24">
        <v>9</v>
      </c>
      <c r="AH24">
        <v>1</v>
      </c>
      <c r="AI24">
        <v>1</v>
      </c>
      <c r="AJ24">
        <v>0</v>
      </c>
      <c r="AK24">
        <v>4</v>
      </c>
      <c r="AL24">
        <v>0</v>
      </c>
      <c r="AM24">
        <v>0</v>
      </c>
      <c r="AN24">
        <v>0</v>
      </c>
      <c r="AO24">
        <v>3</v>
      </c>
      <c r="AP24">
        <v>0</v>
      </c>
      <c r="AQ24">
        <v>0</v>
      </c>
      <c r="AR24">
        <v>9</v>
      </c>
      <c r="AS24">
        <v>1</v>
      </c>
      <c r="AT24">
        <v>0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2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0</v>
      </c>
      <c r="BN24">
        <v>0</v>
      </c>
      <c r="BO24">
        <v>1</v>
      </c>
      <c r="BP24">
        <v>2</v>
      </c>
      <c r="BQ24">
        <v>2</v>
      </c>
      <c r="BR24">
        <v>1</v>
      </c>
      <c r="BS24">
        <v>0</v>
      </c>
      <c r="BT24">
        <v>0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2</v>
      </c>
      <c r="CA24">
        <v>72</v>
      </c>
      <c r="CB24">
        <v>24</v>
      </c>
      <c r="CC24">
        <v>43</v>
      </c>
      <c r="CD24">
        <v>2</v>
      </c>
      <c r="CE24">
        <v>0</v>
      </c>
      <c r="CF24">
        <v>1</v>
      </c>
      <c r="CG24">
        <v>0</v>
      </c>
      <c r="CH24">
        <v>0</v>
      </c>
      <c r="CI24">
        <v>0</v>
      </c>
      <c r="CJ24">
        <v>0</v>
      </c>
      <c r="CK24">
        <v>2</v>
      </c>
      <c r="CL24">
        <v>72</v>
      </c>
      <c r="CM24">
        <v>6</v>
      </c>
      <c r="CN24">
        <v>3</v>
      </c>
      <c r="CO24">
        <v>3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6</v>
      </c>
      <c r="CY24">
        <v>5</v>
      </c>
      <c r="CZ24">
        <v>3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2</v>
      </c>
      <c r="DJ24">
        <v>5</v>
      </c>
      <c r="DK24">
        <v>299</v>
      </c>
      <c r="DL24">
        <v>162</v>
      </c>
      <c r="DM24">
        <v>19</v>
      </c>
      <c r="DN24">
        <v>96</v>
      </c>
      <c r="DO24">
        <v>2</v>
      </c>
      <c r="DP24">
        <v>0</v>
      </c>
      <c r="DQ24">
        <v>2</v>
      </c>
      <c r="DR24">
        <v>1</v>
      </c>
      <c r="DS24">
        <v>1</v>
      </c>
      <c r="DT24">
        <v>10</v>
      </c>
      <c r="DU24">
        <v>6</v>
      </c>
      <c r="DV24">
        <v>299</v>
      </c>
      <c r="DW24">
        <v>132</v>
      </c>
      <c r="DX24">
        <v>61</v>
      </c>
      <c r="DY24">
        <v>1</v>
      </c>
      <c r="DZ24">
        <v>33</v>
      </c>
      <c r="EA24">
        <v>8</v>
      </c>
      <c r="EB24">
        <v>0</v>
      </c>
      <c r="EC24">
        <v>2</v>
      </c>
      <c r="ED24">
        <v>1</v>
      </c>
      <c r="EE24">
        <v>2</v>
      </c>
      <c r="EF24">
        <v>2</v>
      </c>
      <c r="EG24">
        <v>22</v>
      </c>
      <c r="EH24">
        <v>132</v>
      </c>
      <c r="EI24" t="s">
        <v>225</v>
      </c>
      <c r="EJ24">
        <v>1</v>
      </c>
      <c r="EK24">
        <v>0</v>
      </c>
      <c r="EL24">
        <v>1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1</v>
      </c>
    </row>
    <row r="25" spans="1:149" ht="12.75">
      <c r="A25">
        <v>20</v>
      </c>
      <c r="B25" t="str">
        <f t="shared" si="2"/>
        <v>240204</v>
      </c>
      <c r="C25" t="s">
        <v>242</v>
      </c>
      <c r="D25" t="s">
        <v>222</v>
      </c>
      <c r="E25" t="s">
        <v>223</v>
      </c>
      <c r="F25">
        <v>4</v>
      </c>
      <c r="G25" t="s">
        <v>246</v>
      </c>
      <c r="H25">
        <v>1978</v>
      </c>
      <c r="I25">
        <v>1978</v>
      </c>
      <c r="J25">
        <v>0</v>
      </c>
      <c r="K25">
        <v>1500</v>
      </c>
      <c r="L25">
        <v>579</v>
      </c>
      <c r="M25">
        <v>579</v>
      </c>
      <c r="N25">
        <v>0</v>
      </c>
      <c r="O25">
        <v>921</v>
      </c>
      <c r="P25">
        <v>579</v>
      </c>
      <c r="Q25">
        <v>0</v>
      </c>
      <c r="R25">
        <v>579</v>
      </c>
      <c r="S25">
        <v>4</v>
      </c>
      <c r="T25">
        <v>575</v>
      </c>
      <c r="U25">
        <v>5</v>
      </c>
      <c r="V25">
        <v>3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5</v>
      </c>
      <c r="AG25">
        <v>7</v>
      </c>
      <c r="AH25">
        <v>1</v>
      </c>
      <c r="AI25">
        <v>0</v>
      </c>
      <c r="AJ25">
        <v>0</v>
      </c>
      <c r="AK25">
        <v>2</v>
      </c>
      <c r="AL25">
        <v>0</v>
      </c>
      <c r="AM25">
        <v>0</v>
      </c>
      <c r="AN25">
        <v>1</v>
      </c>
      <c r="AO25">
        <v>0</v>
      </c>
      <c r="AP25">
        <v>2</v>
      </c>
      <c r="AQ25">
        <v>1</v>
      </c>
      <c r="AR25">
        <v>7</v>
      </c>
      <c r="AS25">
        <v>3</v>
      </c>
      <c r="AT25">
        <v>0</v>
      </c>
      <c r="AU25">
        <v>0</v>
      </c>
      <c r="AV25">
        <v>1</v>
      </c>
      <c r="AW25">
        <v>1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3</v>
      </c>
      <c r="BE25">
        <v>4</v>
      </c>
      <c r="BF25">
        <v>1</v>
      </c>
      <c r="BG25">
        <v>0</v>
      </c>
      <c r="BH25">
        <v>0</v>
      </c>
      <c r="BI25">
        <v>1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2</v>
      </c>
      <c r="BP25">
        <v>4</v>
      </c>
      <c r="BQ25">
        <v>6</v>
      </c>
      <c r="BR25">
        <v>5</v>
      </c>
      <c r="BS25">
        <v>0</v>
      </c>
      <c r="BT25">
        <v>0</v>
      </c>
      <c r="BU25">
        <v>0</v>
      </c>
      <c r="BV25">
        <v>0</v>
      </c>
      <c r="BW25">
        <v>1</v>
      </c>
      <c r="BX25">
        <v>0</v>
      </c>
      <c r="BY25">
        <v>0</v>
      </c>
      <c r="BZ25">
        <v>6</v>
      </c>
      <c r="CA25">
        <v>72</v>
      </c>
      <c r="CB25">
        <v>28</v>
      </c>
      <c r="CC25">
        <v>31</v>
      </c>
      <c r="CD25">
        <v>1</v>
      </c>
      <c r="CE25">
        <v>0</v>
      </c>
      <c r="CF25">
        <v>4</v>
      </c>
      <c r="CG25">
        <v>0</v>
      </c>
      <c r="CH25">
        <v>0</v>
      </c>
      <c r="CI25">
        <v>5</v>
      </c>
      <c r="CJ25">
        <v>0</v>
      </c>
      <c r="CK25">
        <v>3</v>
      </c>
      <c r="CL25">
        <v>72</v>
      </c>
      <c r="CM25">
        <v>8</v>
      </c>
      <c r="CN25">
        <v>4</v>
      </c>
      <c r="CO25">
        <v>1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1</v>
      </c>
      <c r="CV25">
        <v>0</v>
      </c>
      <c r="CW25">
        <v>1</v>
      </c>
      <c r="CX25">
        <v>8</v>
      </c>
      <c r="CY25">
        <v>6</v>
      </c>
      <c r="CZ25">
        <v>4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2</v>
      </c>
      <c r="DH25">
        <v>0</v>
      </c>
      <c r="DI25">
        <v>0</v>
      </c>
      <c r="DJ25">
        <v>6</v>
      </c>
      <c r="DK25">
        <v>348</v>
      </c>
      <c r="DL25">
        <v>214</v>
      </c>
      <c r="DM25">
        <v>25</v>
      </c>
      <c r="DN25">
        <v>79</v>
      </c>
      <c r="DO25">
        <v>9</v>
      </c>
      <c r="DP25">
        <v>2</v>
      </c>
      <c r="DQ25">
        <v>1</v>
      </c>
      <c r="DR25">
        <v>6</v>
      </c>
      <c r="DS25">
        <v>1</v>
      </c>
      <c r="DT25">
        <v>5</v>
      </c>
      <c r="DU25">
        <v>6</v>
      </c>
      <c r="DV25">
        <v>348</v>
      </c>
      <c r="DW25">
        <v>116</v>
      </c>
      <c r="DX25">
        <v>61</v>
      </c>
      <c r="DY25">
        <v>2</v>
      </c>
      <c r="DZ25">
        <v>24</v>
      </c>
      <c r="EA25">
        <v>3</v>
      </c>
      <c r="EB25">
        <v>1</v>
      </c>
      <c r="EC25">
        <v>0</v>
      </c>
      <c r="ED25">
        <v>2</v>
      </c>
      <c r="EE25">
        <v>1</v>
      </c>
      <c r="EF25">
        <v>0</v>
      </c>
      <c r="EG25">
        <v>22</v>
      </c>
      <c r="EH25">
        <v>116</v>
      </c>
      <c r="EI25" t="s">
        <v>225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</row>
    <row r="26" spans="1:149" ht="12.75">
      <c r="A26">
        <v>21</v>
      </c>
      <c r="B26" t="str">
        <f t="shared" si="2"/>
        <v>240204</v>
      </c>
      <c r="C26" t="s">
        <v>242</v>
      </c>
      <c r="D26" t="s">
        <v>222</v>
      </c>
      <c r="E26" t="s">
        <v>223</v>
      </c>
      <c r="F26">
        <v>5</v>
      </c>
      <c r="G26" t="s">
        <v>247</v>
      </c>
      <c r="H26">
        <v>961</v>
      </c>
      <c r="I26">
        <v>961</v>
      </c>
      <c r="J26">
        <v>0</v>
      </c>
      <c r="K26">
        <v>726</v>
      </c>
      <c r="L26">
        <v>276</v>
      </c>
      <c r="M26">
        <v>276</v>
      </c>
      <c r="N26">
        <v>0</v>
      </c>
      <c r="O26">
        <v>450</v>
      </c>
      <c r="P26">
        <v>276</v>
      </c>
      <c r="Q26">
        <v>0</v>
      </c>
      <c r="R26">
        <v>276</v>
      </c>
      <c r="S26">
        <v>3</v>
      </c>
      <c r="T26">
        <v>273</v>
      </c>
      <c r="U26">
        <v>4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3</v>
      </c>
      <c r="AF26">
        <v>4</v>
      </c>
      <c r="AG26">
        <v>5</v>
      </c>
      <c r="AH26">
        <v>1</v>
      </c>
      <c r="AI26">
        <v>0</v>
      </c>
      <c r="AJ26">
        <v>0</v>
      </c>
      <c r="AK26">
        <v>1</v>
      </c>
      <c r="AL26">
        <v>1</v>
      </c>
      <c r="AM26">
        <v>2</v>
      </c>
      <c r="AN26">
        <v>0</v>
      </c>
      <c r="AO26">
        <v>0</v>
      </c>
      <c r="AP26">
        <v>0</v>
      </c>
      <c r="AQ26">
        <v>0</v>
      </c>
      <c r="AR26">
        <v>5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3</v>
      </c>
      <c r="BF26">
        <v>3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3</v>
      </c>
      <c r="BQ26">
        <v>1</v>
      </c>
      <c r="BR26">
        <v>1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1</v>
      </c>
      <c r="CA26">
        <v>25</v>
      </c>
      <c r="CB26">
        <v>7</v>
      </c>
      <c r="CC26">
        <v>15</v>
      </c>
      <c r="CD26">
        <v>1</v>
      </c>
      <c r="CE26">
        <v>0</v>
      </c>
      <c r="CF26">
        <v>0</v>
      </c>
      <c r="CG26">
        <v>1</v>
      </c>
      <c r="CH26">
        <v>0</v>
      </c>
      <c r="CI26">
        <v>1</v>
      </c>
      <c r="CJ26">
        <v>0</v>
      </c>
      <c r="CK26">
        <v>0</v>
      </c>
      <c r="CL26">
        <v>25</v>
      </c>
      <c r="CM26">
        <v>3</v>
      </c>
      <c r="CN26">
        <v>3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3</v>
      </c>
      <c r="CY26">
        <v>7</v>
      </c>
      <c r="CZ26">
        <v>5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1</v>
      </c>
      <c r="DG26">
        <v>0</v>
      </c>
      <c r="DH26">
        <v>0</v>
      </c>
      <c r="DI26">
        <v>1</v>
      </c>
      <c r="DJ26">
        <v>7</v>
      </c>
      <c r="DK26">
        <v>152</v>
      </c>
      <c r="DL26">
        <v>82</v>
      </c>
      <c r="DM26">
        <v>9</v>
      </c>
      <c r="DN26">
        <v>44</v>
      </c>
      <c r="DO26">
        <v>6</v>
      </c>
      <c r="DP26">
        <v>1</v>
      </c>
      <c r="DQ26">
        <v>1</v>
      </c>
      <c r="DR26">
        <v>2</v>
      </c>
      <c r="DS26">
        <v>0</v>
      </c>
      <c r="DT26">
        <v>3</v>
      </c>
      <c r="DU26">
        <v>4</v>
      </c>
      <c r="DV26">
        <v>152</v>
      </c>
      <c r="DW26">
        <v>73</v>
      </c>
      <c r="DX26">
        <v>33</v>
      </c>
      <c r="DY26">
        <v>1</v>
      </c>
      <c r="DZ26">
        <v>20</v>
      </c>
      <c r="EA26">
        <v>3</v>
      </c>
      <c r="EB26">
        <v>0</v>
      </c>
      <c r="EC26">
        <v>0</v>
      </c>
      <c r="ED26">
        <v>2</v>
      </c>
      <c r="EE26">
        <v>3</v>
      </c>
      <c r="EF26">
        <v>0</v>
      </c>
      <c r="EG26">
        <v>11</v>
      </c>
      <c r="EH26">
        <v>73</v>
      </c>
      <c r="EI26" t="s">
        <v>225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</row>
    <row r="27" spans="1:149" ht="12.75">
      <c r="A27">
        <v>22</v>
      </c>
      <c r="B27" t="str">
        <f t="shared" si="2"/>
        <v>240204</v>
      </c>
      <c r="C27" t="s">
        <v>242</v>
      </c>
      <c r="D27" t="s">
        <v>222</v>
      </c>
      <c r="E27" t="s">
        <v>223</v>
      </c>
      <c r="F27">
        <v>6</v>
      </c>
      <c r="G27" t="s">
        <v>248</v>
      </c>
      <c r="H27">
        <v>2433</v>
      </c>
      <c r="I27">
        <v>2433</v>
      </c>
      <c r="J27">
        <v>0</v>
      </c>
      <c r="K27">
        <v>1800</v>
      </c>
      <c r="L27">
        <v>723</v>
      </c>
      <c r="M27">
        <v>723</v>
      </c>
      <c r="N27">
        <v>0</v>
      </c>
      <c r="O27">
        <v>1077</v>
      </c>
      <c r="P27">
        <v>723</v>
      </c>
      <c r="Q27">
        <v>0</v>
      </c>
      <c r="R27">
        <v>723</v>
      </c>
      <c r="S27">
        <v>8</v>
      </c>
      <c r="T27">
        <v>715</v>
      </c>
      <c r="U27">
        <v>4</v>
      </c>
      <c r="V27">
        <v>2</v>
      </c>
      <c r="W27">
        <v>0</v>
      </c>
      <c r="X27">
        <v>0</v>
      </c>
      <c r="Y27">
        <v>0</v>
      </c>
      <c r="Z27">
        <v>0</v>
      </c>
      <c r="AA27">
        <v>1</v>
      </c>
      <c r="AB27">
        <v>0</v>
      </c>
      <c r="AC27">
        <v>0</v>
      </c>
      <c r="AD27">
        <v>0</v>
      </c>
      <c r="AE27">
        <v>1</v>
      </c>
      <c r="AF27">
        <v>4</v>
      </c>
      <c r="AG27">
        <v>12</v>
      </c>
      <c r="AH27">
        <v>1</v>
      </c>
      <c r="AI27">
        <v>8</v>
      </c>
      <c r="AJ27">
        <v>0</v>
      </c>
      <c r="AK27">
        <v>0</v>
      </c>
      <c r="AL27">
        <v>1</v>
      </c>
      <c r="AM27">
        <v>0</v>
      </c>
      <c r="AN27">
        <v>1</v>
      </c>
      <c r="AO27">
        <v>0</v>
      </c>
      <c r="AP27">
        <v>1</v>
      </c>
      <c r="AQ27">
        <v>0</v>
      </c>
      <c r="AR27">
        <v>12</v>
      </c>
      <c r="AS27">
        <v>3</v>
      </c>
      <c r="AT27">
        <v>3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3</v>
      </c>
      <c r="BE27">
        <v>8</v>
      </c>
      <c r="BF27">
        <v>2</v>
      </c>
      <c r="BG27">
        <v>0</v>
      </c>
      <c r="BH27">
        <v>0</v>
      </c>
      <c r="BI27">
        <v>1</v>
      </c>
      <c r="BJ27">
        <v>1</v>
      </c>
      <c r="BK27">
        <v>0</v>
      </c>
      <c r="BL27">
        <v>0</v>
      </c>
      <c r="BM27">
        <v>1</v>
      </c>
      <c r="BN27">
        <v>1</v>
      </c>
      <c r="BO27">
        <v>2</v>
      </c>
      <c r="BP27">
        <v>8</v>
      </c>
      <c r="BQ27">
        <v>4</v>
      </c>
      <c r="BR27">
        <v>1</v>
      </c>
      <c r="BS27">
        <v>0</v>
      </c>
      <c r="BT27">
        <v>1</v>
      </c>
      <c r="BU27">
        <v>0</v>
      </c>
      <c r="BV27">
        <v>1</v>
      </c>
      <c r="BW27">
        <v>0</v>
      </c>
      <c r="BX27">
        <v>1</v>
      </c>
      <c r="BY27">
        <v>0</v>
      </c>
      <c r="BZ27">
        <v>4</v>
      </c>
      <c r="CA27">
        <v>72</v>
      </c>
      <c r="CB27">
        <v>26</v>
      </c>
      <c r="CC27">
        <v>39</v>
      </c>
      <c r="CD27">
        <v>1</v>
      </c>
      <c r="CE27">
        <v>0</v>
      </c>
      <c r="CF27">
        <v>2</v>
      </c>
      <c r="CG27">
        <v>0</v>
      </c>
      <c r="CH27">
        <v>0</v>
      </c>
      <c r="CI27">
        <v>3</v>
      </c>
      <c r="CJ27">
        <v>1</v>
      </c>
      <c r="CK27">
        <v>0</v>
      </c>
      <c r="CL27">
        <v>72</v>
      </c>
      <c r="CM27">
        <v>5</v>
      </c>
      <c r="CN27">
        <v>3</v>
      </c>
      <c r="CO27">
        <v>2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5</v>
      </c>
      <c r="CY27">
        <v>10</v>
      </c>
      <c r="CZ27">
        <v>0</v>
      </c>
      <c r="DA27">
        <v>3</v>
      </c>
      <c r="DB27">
        <v>3</v>
      </c>
      <c r="DC27">
        <v>0</v>
      </c>
      <c r="DD27">
        <v>0</v>
      </c>
      <c r="DE27">
        <v>1</v>
      </c>
      <c r="DF27">
        <v>0</v>
      </c>
      <c r="DG27">
        <v>3</v>
      </c>
      <c r="DH27">
        <v>0</v>
      </c>
      <c r="DI27">
        <v>0</v>
      </c>
      <c r="DJ27">
        <v>10</v>
      </c>
      <c r="DK27">
        <v>435</v>
      </c>
      <c r="DL27">
        <v>243</v>
      </c>
      <c r="DM27">
        <v>33</v>
      </c>
      <c r="DN27">
        <v>122</v>
      </c>
      <c r="DO27">
        <v>10</v>
      </c>
      <c r="DP27">
        <v>3</v>
      </c>
      <c r="DQ27">
        <v>2</v>
      </c>
      <c r="DR27">
        <v>5</v>
      </c>
      <c r="DS27">
        <v>1</v>
      </c>
      <c r="DT27">
        <v>13</v>
      </c>
      <c r="DU27">
        <v>3</v>
      </c>
      <c r="DV27">
        <v>435</v>
      </c>
      <c r="DW27">
        <v>162</v>
      </c>
      <c r="DX27">
        <v>77</v>
      </c>
      <c r="DY27">
        <v>1</v>
      </c>
      <c r="DZ27">
        <v>44</v>
      </c>
      <c r="EA27">
        <v>10</v>
      </c>
      <c r="EB27">
        <v>5</v>
      </c>
      <c r="EC27">
        <v>1</v>
      </c>
      <c r="ED27">
        <v>0</v>
      </c>
      <c r="EE27">
        <v>5</v>
      </c>
      <c r="EF27">
        <v>1</v>
      </c>
      <c r="EG27">
        <v>18</v>
      </c>
      <c r="EH27">
        <v>162</v>
      </c>
      <c r="EI27" t="s">
        <v>225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ht="12.75">
      <c r="A28">
        <v>23</v>
      </c>
      <c r="B28" t="str">
        <f t="shared" si="2"/>
        <v>240204</v>
      </c>
      <c r="C28" t="s">
        <v>242</v>
      </c>
      <c r="D28" t="s">
        <v>222</v>
      </c>
      <c r="E28" t="s">
        <v>223</v>
      </c>
      <c r="F28">
        <v>7</v>
      </c>
      <c r="G28" t="s">
        <v>249</v>
      </c>
      <c r="H28">
        <v>1277</v>
      </c>
      <c r="I28">
        <v>1277</v>
      </c>
      <c r="J28">
        <v>0</v>
      </c>
      <c r="K28">
        <v>999</v>
      </c>
      <c r="L28">
        <v>351</v>
      </c>
      <c r="M28">
        <v>351</v>
      </c>
      <c r="N28">
        <v>0</v>
      </c>
      <c r="O28">
        <v>648</v>
      </c>
      <c r="P28">
        <v>352</v>
      </c>
      <c r="Q28">
        <v>1</v>
      </c>
      <c r="R28">
        <v>351</v>
      </c>
      <c r="S28">
        <v>3</v>
      </c>
      <c r="T28">
        <v>348</v>
      </c>
      <c r="U28">
        <v>2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2</v>
      </c>
      <c r="AG28">
        <v>6</v>
      </c>
      <c r="AH28">
        <v>1</v>
      </c>
      <c r="AI28">
        <v>1</v>
      </c>
      <c r="AJ28">
        <v>0</v>
      </c>
      <c r="AK28">
        <v>0</v>
      </c>
      <c r="AL28">
        <v>1</v>
      </c>
      <c r="AM28">
        <v>0</v>
      </c>
      <c r="AN28">
        <v>0</v>
      </c>
      <c r="AO28">
        <v>0</v>
      </c>
      <c r="AP28">
        <v>1</v>
      </c>
      <c r="AQ28">
        <v>2</v>
      </c>
      <c r="AR28">
        <v>6</v>
      </c>
      <c r="AS28">
        <v>4</v>
      </c>
      <c r="AT28">
        <v>1</v>
      </c>
      <c r="AU28">
        <v>0</v>
      </c>
      <c r="AV28">
        <v>0</v>
      </c>
      <c r="AW28">
        <v>0</v>
      </c>
      <c r="AX28">
        <v>2</v>
      </c>
      <c r="AY28">
        <v>0</v>
      </c>
      <c r="AZ28">
        <v>0</v>
      </c>
      <c r="BA28">
        <v>1</v>
      </c>
      <c r="BB28">
        <v>0</v>
      </c>
      <c r="BC28">
        <v>0</v>
      </c>
      <c r="BD28">
        <v>4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3</v>
      </c>
      <c r="BR28">
        <v>0</v>
      </c>
      <c r="BS28">
        <v>1</v>
      </c>
      <c r="BT28">
        <v>0</v>
      </c>
      <c r="BU28">
        <v>1</v>
      </c>
      <c r="BV28">
        <v>0</v>
      </c>
      <c r="BW28">
        <v>1</v>
      </c>
      <c r="BX28">
        <v>0</v>
      </c>
      <c r="BY28">
        <v>0</v>
      </c>
      <c r="BZ28">
        <v>3</v>
      </c>
      <c r="CA28">
        <v>22</v>
      </c>
      <c r="CB28">
        <v>10</v>
      </c>
      <c r="CC28">
        <v>10</v>
      </c>
      <c r="CD28">
        <v>0</v>
      </c>
      <c r="CE28">
        <v>1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1</v>
      </c>
      <c r="CL28">
        <v>22</v>
      </c>
      <c r="CM28">
        <v>2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2</v>
      </c>
      <c r="CY28">
        <v>3</v>
      </c>
      <c r="CZ28">
        <v>2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1</v>
      </c>
      <c r="DH28">
        <v>0</v>
      </c>
      <c r="DI28">
        <v>0</v>
      </c>
      <c r="DJ28">
        <v>3</v>
      </c>
      <c r="DK28">
        <v>210</v>
      </c>
      <c r="DL28">
        <v>144</v>
      </c>
      <c r="DM28">
        <v>9</v>
      </c>
      <c r="DN28">
        <v>48</v>
      </c>
      <c r="DO28">
        <v>4</v>
      </c>
      <c r="DP28">
        <v>0</v>
      </c>
      <c r="DQ28">
        <v>0</v>
      </c>
      <c r="DR28">
        <v>1</v>
      </c>
      <c r="DS28">
        <v>1</v>
      </c>
      <c r="DT28">
        <v>3</v>
      </c>
      <c r="DU28">
        <v>0</v>
      </c>
      <c r="DV28">
        <v>210</v>
      </c>
      <c r="DW28">
        <v>95</v>
      </c>
      <c r="DX28">
        <v>44</v>
      </c>
      <c r="DY28">
        <v>1</v>
      </c>
      <c r="DZ28">
        <v>26</v>
      </c>
      <c r="EA28">
        <v>8</v>
      </c>
      <c r="EB28">
        <v>1</v>
      </c>
      <c r="EC28">
        <v>0</v>
      </c>
      <c r="ED28">
        <v>0</v>
      </c>
      <c r="EE28">
        <v>0</v>
      </c>
      <c r="EF28">
        <v>0</v>
      </c>
      <c r="EG28">
        <v>15</v>
      </c>
      <c r="EH28">
        <v>95</v>
      </c>
      <c r="EI28" t="s">
        <v>225</v>
      </c>
      <c r="EJ28">
        <v>1</v>
      </c>
      <c r="EK28">
        <v>0</v>
      </c>
      <c r="EL28">
        <v>0</v>
      </c>
      <c r="EM28">
        <v>0</v>
      </c>
      <c r="EN28">
        <v>1</v>
      </c>
      <c r="EO28">
        <v>0</v>
      </c>
      <c r="EP28">
        <v>0</v>
      </c>
      <c r="EQ28">
        <v>0</v>
      </c>
      <c r="ER28">
        <v>0</v>
      </c>
      <c r="ES28">
        <v>1</v>
      </c>
    </row>
    <row r="29" spans="1:149" ht="12.75">
      <c r="A29">
        <v>24</v>
      </c>
      <c r="B29" t="str">
        <f t="shared" si="2"/>
        <v>240204</v>
      </c>
      <c r="C29" t="s">
        <v>242</v>
      </c>
      <c r="D29" t="s">
        <v>222</v>
      </c>
      <c r="E29" t="s">
        <v>223</v>
      </c>
      <c r="F29">
        <v>8</v>
      </c>
      <c r="G29" t="s">
        <v>250</v>
      </c>
      <c r="H29">
        <v>2059</v>
      </c>
      <c r="I29">
        <v>2059</v>
      </c>
      <c r="J29">
        <v>0</v>
      </c>
      <c r="K29">
        <v>1550</v>
      </c>
      <c r="L29">
        <v>654</v>
      </c>
      <c r="M29">
        <v>654</v>
      </c>
      <c r="N29">
        <v>0</v>
      </c>
      <c r="O29">
        <v>896</v>
      </c>
      <c r="P29">
        <v>654</v>
      </c>
      <c r="Q29">
        <v>0</v>
      </c>
      <c r="R29">
        <v>654</v>
      </c>
      <c r="S29">
        <v>8</v>
      </c>
      <c r="T29">
        <v>646</v>
      </c>
      <c r="U29">
        <v>5</v>
      </c>
      <c r="V29">
        <v>3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2</v>
      </c>
      <c r="AF29">
        <v>5</v>
      </c>
      <c r="AG29">
        <v>3</v>
      </c>
      <c r="AH29">
        <v>0</v>
      </c>
      <c r="AI29">
        <v>2</v>
      </c>
      <c r="AJ29">
        <v>0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3</v>
      </c>
      <c r="AS29">
        <v>1</v>
      </c>
      <c r="AT29">
        <v>1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1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</v>
      </c>
      <c r="BP29">
        <v>1</v>
      </c>
      <c r="BQ29">
        <v>1</v>
      </c>
      <c r="BR29">
        <v>1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1</v>
      </c>
      <c r="CA29">
        <v>81</v>
      </c>
      <c r="CB29">
        <v>29</v>
      </c>
      <c r="CC29">
        <v>43</v>
      </c>
      <c r="CD29">
        <v>1</v>
      </c>
      <c r="CE29">
        <v>0</v>
      </c>
      <c r="CF29">
        <v>0</v>
      </c>
      <c r="CG29">
        <v>1</v>
      </c>
      <c r="CH29">
        <v>0</v>
      </c>
      <c r="CI29">
        <v>4</v>
      </c>
      <c r="CJ29">
        <v>1</v>
      </c>
      <c r="CK29">
        <v>2</v>
      </c>
      <c r="CL29">
        <v>81</v>
      </c>
      <c r="CM29">
        <v>7</v>
      </c>
      <c r="CN29">
        <v>7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7</v>
      </c>
      <c r="CY29">
        <v>16</v>
      </c>
      <c r="CZ29">
        <v>7</v>
      </c>
      <c r="DA29">
        <v>2</v>
      </c>
      <c r="DB29">
        <v>0</v>
      </c>
      <c r="DC29">
        <v>0</v>
      </c>
      <c r="DD29">
        <v>0</v>
      </c>
      <c r="DE29">
        <v>2</v>
      </c>
      <c r="DF29">
        <v>1</v>
      </c>
      <c r="DG29">
        <v>3</v>
      </c>
      <c r="DH29">
        <v>0</v>
      </c>
      <c r="DI29">
        <v>1</v>
      </c>
      <c r="DJ29">
        <v>16</v>
      </c>
      <c r="DK29">
        <v>367</v>
      </c>
      <c r="DL29">
        <v>241</v>
      </c>
      <c r="DM29">
        <v>30</v>
      </c>
      <c r="DN29">
        <v>71</v>
      </c>
      <c r="DO29">
        <v>4</v>
      </c>
      <c r="DP29">
        <v>0</v>
      </c>
      <c r="DQ29">
        <v>6</v>
      </c>
      <c r="DR29">
        <v>6</v>
      </c>
      <c r="DS29">
        <v>2</v>
      </c>
      <c r="DT29">
        <v>6</v>
      </c>
      <c r="DU29">
        <v>1</v>
      </c>
      <c r="DV29">
        <v>367</v>
      </c>
      <c r="DW29">
        <v>163</v>
      </c>
      <c r="DX29">
        <v>65</v>
      </c>
      <c r="DY29">
        <v>8</v>
      </c>
      <c r="DZ29">
        <v>39</v>
      </c>
      <c r="EA29">
        <v>9</v>
      </c>
      <c r="EB29">
        <v>5</v>
      </c>
      <c r="EC29">
        <v>0</v>
      </c>
      <c r="ED29">
        <v>0</v>
      </c>
      <c r="EE29">
        <v>2</v>
      </c>
      <c r="EF29">
        <v>0</v>
      </c>
      <c r="EG29">
        <v>35</v>
      </c>
      <c r="EH29">
        <v>163</v>
      </c>
      <c r="EI29" t="s">
        <v>225</v>
      </c>
      <c r="EJ29">
        <v>1</v>
      </c>
      <c r="EK29">
        <v>0</v>
      </c>
      <c r="EL29">
        <v>1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1</v>
      </c>
    </row>
    <row r="30" spans="1:149" ht="12.75">
      <c r="A30">
        <v>25</v>
      </c>
      <c r="B30" t="str">
        <f t="shared" si="2"/>
        <v>240204</v>
      </c>
      <c r="C30" t="s">
        <v>242</v>
      </c>
      <c r="D30" t="s">
        <v>222</v>
      </c>
      <c r="E30" t="s">
        <v>223</v>
      </c>
      <c r="F30">
        <v>9</v>
      </c>
      <c r="G30" t="s">
        <v>251</v>
      </c>
      <c r="H30">
        <v>1314</v>
      </c>
      <c r="I30">
        <v>1314</v>
      </c>
      <c r="J30">
        <v>0</v>
      </c>
      <c r="K30">
        <v>1000</v>
      </c>
      <c r="L30">
        <v>327</v>
      </c>
      <c r="M30">
        <v>327</v>
      </c>
      <c r="N30">
        <v>0</v>
      </c>
      <c r="O30">
        <v>673</v>
      </c>
      <c r="P30">
        <v>327</v>
      </c>
      <c r="Q30">
        <v>0</v>
      </c>
      <c r="R30">
        <v>327</v>
      </c>
      <c r="S30">
        <v>13</v>
      </c>
      <c r="T30">
        <v>314</v>
      </c>
      <c r="U30">
        <v>6</v>
      </c>
      <c r="V30">
        <v>4</v>
      </c>
      <c r="W30">
        <v>0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1</v>
      </c>
      <c r="AF30">
        <v>6</v>
      </c>
      <c r="AG30">
        <v>14</v>
      </c>
      <c r="AH30">
        <v>5</v>
      </c>
      <c r="AI30">
        <v>4</v>
      </c>
      <c r="AJ30">
        <v>1</v>
      </c>
      <c r="AK30">
        <v>0</v>
      </c>
      <c r="AL30">
        <v>3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14</v>
      </c>
      <c r="AS30">
        <v>6</v>
      </c>
      <c r="AT30">
        <v>1</v>
      </c>
      <c r="AU30">
        <v>1</v>
      </c>
      <c r="AV30">
        <v>0</v>
      </c>
      <c r="AW30">
        <v>2</v>
      </c>
      <c r="AX30">
        <v>0</v>
      </c>
      <c r="AY30">
        <v>0</v>
      </c>
      <c r="AZ30">
        <v>0</v>
      </c>
      <c r="BA30">
        <v>0</v>
      </c>
      <c r="BB30">
        <v>2</v>
      </c>
      <c r="BC30">
        <v>0</v>
      </c>
      <c r="BD30">
        <v>6</v>
      </c>
      <c r="BE30">
        <v>3</v>
      </c>
      <c r="BF30">
        <v>0</v>
      </c>
      <c r="BG30">
        <v>0</v>
      </c>
      <c r="BH30">
        <v>3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3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36</v>
      </c>
      <c r="CB30">
        <v>8</v>
      </c>
      <c r="CC30">
        <v>23</v>
      </c>
      <c r="CD30">
        <v>2</v>
      </c>
      <c r="CE30">
        <v>0</v>
      </c>
      <c r="CF30">
        <v>1</v>
      </c>
      <c r="CG30">
        <v>0</v>
      </c>
      <c r="CH30">
        <v>0</v>
      </c>
      <c r="CI30">
        <v>2</v>
      </c>
      <c r="CJ30">
        <v>0</v>
      </c>
      <c r="CK30">
        <v>0</v>
      </c>
      <c r="CL30">
        <v>36</v>
      </c>
      <c r="CM30">
        <v>3</v>
      </c>
      <c r="CN30">
        <v>3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3</v>
      </c>
      <c r="CY30">
        <v>2</v>
      </c>
      <c r="CZ30">
        <v>0</v>
      </c>
      <c r="DA30">
        <v>1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1</v>
      </c>
      <c r="DH30">
        <v>0</v>
      </c>
      <c r="DI30">
        <v>0</v>
      </c>
      <c r="DJ30">
        <v>2</v>
      </c>
      <c r="DK30">
        <v>181</v>
      </c>
      <c r="DL30">
        <v>118</v>
      </c>
      <c r="DM30">
        <v>22</v>
      </c>
      <c r="DN30">
        <v>33</v>
      </c>
      <c r="DO30">
        <v>2</v>
      </c>
      <c r="DP30">
        <v>1</v>
      </c>
      <c r="DQ30">
        <v>1</v>
      </c>
      <c r="DR30">
        <v>0</v>
      </c>
      <c r="DS30">
        <v>0</v>
      </c>
      <c r="DT30">
        <v>2</v>
      </c>
      <c r="DU30">
        <v>2</v>
      </c>
      <c r="DV30">
        <v>181</v>
      </c>
      <c r="DW30">
        <v>63</v>
      </c>
      <c r="DX30">
        <v>32</v>
      </c>
      <c r="DY30">
        <v>0</v>
      </c>
      <c r="DZ30">
        <v>14</v>
      </c>
      <c r="EA30">
        <v>3</v>
      </c>
      <c r="EB30">
        <v>0</v>
      </c>
      <c r="EC30">
        <v>0</v>
      </c>
      <c r="ED30">
        <v>1</v>
      </c>
      <c r="EE30">
        <v>0</v>
      </c>
      <c r="EF30">
        <v>0</v>
      </c>
      <c r="EG30">
        <v>13</v>
      </c>
      <c r="EH30">
        <v>63</v>
      </c>
      <c r="EI30" t="s">
        <v>225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</row>
    <row r="31" spans="1:149" ht="12.75">
      <c r="A31">
        <v>26</v>
      </c>
      <c r="B31" t="str">
        <f t="shared" si="2"/>
        <v>240204</v>
      </c>
      <c r="C31" t="s">
        <v>242</v>
      </c>
      <c r="D31" t="s">
        <v>222</v>
      </c>
      <c r="E31" t="s">
        <v>223</v>
      </c>
      <c r="F31">
        <v>10</v>
      </c>
      <c r="G31" t="s">
        <v>252</v>
      </c>
      <c r="H31">
        <v>2101</v>
      </c>
      <c r="I31">
        <v>2101</v>
      </c>
      <c r="J31">
        <v>0</v>
      </c>
      <c r="K31">
        <v>1550</v>
      </c>
      <c r="L31">
        <v>547</v>
      </c>
      <c r="M31">
        <v>547</v>
      </c>
      <c r="N31">
        <v>0</v>
      </c>
      <c r="O31">
        <v>1003</v>
      </c>
      <c r="P31">
        <v>547</v>
      </c>
      <c r="Q31">
        <v>0</v>
      </c>
      <c r="R31">
        <v>547</v>
      </c>
      <c r="S31">
        <v>11</v>
      </c>
      <c r="T31">
        <v>536</v>
      </c>
      <c r="U31">
        <v>4</v>
      </c>
      <c r="V31">
        <v>2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2</v>
      </c>
      <c r="AF31">
        <v>4</v>
      </c>
      <c r="AG31">
        <v>5</v>
      </c>
      <c r="AH31">
        <v>0</v>
      </c>
      <c r="AI31">
        <v>0</v>
      </c>
      <c r="AJ31">
        <v>2</v>
      </c>
      <c r="AK31">
        <v>0</v>
      </c>
      <c r="AL31">
        <v>0</v>
      </c>
      <c r="AM31">
        <v>0</v>
      </c>
      <c r="AN31">
        <v>3</v>
      </c>
      <c r="AO31">
        <v>0</v>
      </c>
      <c r="AP31">
        <v>0</v>
      </c>
      <c r="AQ31">
        <v>0</v>
      </c>
      <c r="AR31">
        <v>5</v>
      </c>
      <c r="AS31">
        <v>3</v>
      </c>
      <c r="AT31">
        <v>0</v>
      </c>
      <c r="AU31">
        <v>1</v>
      </c>
      <c r="AV31">
        <v>0</v>
      </c>
      <c r="AW31">
        <v>1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0</v>
      </c>
      <c r="BD31">
        <v>3</v>
      </c>
      <c r="BE31">
        <v>6</v>
      </c>
      <c r="BF31">
        <v>3</v>
      </c>
      <c r="BG31">
        <v>1</v>
      </c>
      <c r="BH31">
        <v>2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6</v>
      </c>
      <c r="BQ31">
        <v>4</v>
      </c>
      <c r="BR31">
        <v>2</v>
      </c>
      <c r="BS31">
        <v>0</v>
      </c>
      <c r="BT31">
        <v>0</v>
      </c>
      <c r="BU31">
        <v>0</v>
      </c>
      <c r="BV31">
        <v>1</v>
      </c>
      <c r="BW31">
        <v>0</v>
      </c>
      <c r="BX31">
        <v>0</v>
      </c>
      <c r="BY31">
        <v>1</v>
      </c>
      <c r="BZ31">
        <v>4</v>
      </c>
      <c r="CA31">
        <v>60</v>
      </c>
      <c r="CB31">
        <v>14</v>
      </c>
      <c r="CC31">
        <v>35</v>
      </c>
      <c r="CD31">
        <v>2</v>
      </c>
      <c r="CE31">
        <v>0</v>
      </c>
      <c r="CF31">
        <v>1</v>
      </c>
      <c r="CG31">
        <v>1</v>
      </c>
      <c r="CH31">
        <v>0</v>
      </c>
      <c r="CI31">
        <v>6</v>
      </c>
      <c r="CJ31">
        <v>1</v>
      </c>
      <c r="CK31">
        <v>0</v>
      </c>
      <c r="CL31">
        <v>60</v>
      </c>
      <c r="CM31">
        <v>6</v>
      </c>
      <c r="CN31">
        <v>3</v>
      </c>
      <c r="CO31">
        <v>1</v>
      </c>
      <c r="CP31">
        <v>0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6</v>
      </c>
      <c r="CY31">
        <v>8</v>
      </c>
      <c r="CZ31">
        <v>3</v>
      </c>
      <c r="DA31">
        <v>0</v>
      </c>
      <c r="DB31">
        <v>1</v>
      </c>
      <c r="DC31">
        <v>1</v>
      </c>
      <c r="DD31">
        <v>0</v>
      </c>
      <c r="DE31">
        <v>1</v>
      </c>
      <c r="DF31">
        <v>0</v>
      </c>
      <c r="DG31">
        <v>0</v>
      </c>
      <c r="DH31">
        <v>0</v>
      </c>
      <c r="DI31">
        <v>2</v>
      </c>
      <c r="DJ31">
        <v>8</v>
      </c>
      <c r="DK31">
        <v>301</v>
      </c>
      <c r="DL31">
        <v>202</v>
      </c>
      <c r="DM31">
        <v>14</v>
      </c>
      <c r="DN31">
        <v>56</v>
      </c>
      <c r="DO31">
        <v>3</v>
      </c>
      <c r="DP31">
        <v>1</v>
      </c>
      <c r="DQ31">
        <v>5</v>
      </c>
      <c r="DR31">
        <v>8</v>
      </c>
      <c r="DS31">
        <v>1</v>
      </c>
      <c r="DT31">
        <v>9</v>
      </c>
      <c r="DU31">
        <v>2</v>
      </c>
      <c r="DV31">
        <v>301</v>
      </c>
      <c r="DW31">
        <v>139</v>
      </c>
      <c r="DX31">
        <v>54</v>
      </c>
      <c r="DY31">
        <v>2</v>
      </c>
      <c r="DZ31">
        <v>43</v>
      </c>
      <c r="EA31">
        <v>6</v>
      </c>
      <c r="EB31">
        <v>1</v>
      </c>
      <c r="EC31">
        <v>3</v>
      </c>
      <c r="ED31">
        <v>0</v>
      </c>
      <c r="EE31">
        <v>0</v>
      </c>
      <c r="EF31">
        <v>0</v>
      </c>
      <c r="EG31">
        <v>30</v>
      </c>
      <c r="EH31">
        <v>139</v>
      </c>
      <c r="EI31" t="s">
        <v>225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</row>
    <row r="32" spans="1:149" ht="12.75">
      <c r="A32">
        <v>27</v>
      </c>
      <c r="B32" t="str">
        <f t="shared" si="2"/>
        <v>240204</v>
      </c>
      <c r="C32" t="s">
        <v>242</v>
      </c>
      <c r="D32" t="s">
        <v>222</v>
      </c>
      <c r="E32" t="s">
        <v>223</v>
      </c>
      <c r="F32">
        <v>11</v>
      </c>
      <c r="G32" t="s">
        <v>253</v>
      </c>
      <c r="H32">
        <v>2270</v>
      </c>
      <c r="I32">
        <v>2270</v>
      </c>
      <c r="J32">
        <v>0</v>
      </c>
      <c r="K32">
        <v>1649</v>
      </c>
      <c r="L32">
        <v>777</v>
      </c>
      <c r="M32">
        <v>777</v>
      </c>
      <c r="N32">
        <v>0</v>
      </c>
      <c r="O32">
        <v>872</v>
      </c>
      <c r="P32">
        <v>777</v>
      </c>
      <c r="Q32">
        <v>0</v>
      </c>
      <c r="R32">
        <v>777</v>
      </c>
      <c r="S32">
        <v>12</v>
      </c>
      <c r="T32">
        <v>765</v>
      </c>
      <c r="U32">
        <v>13</v>
      </c>
      <c r="V32">
        <v>6</v>
      </c>
      <c r="W32">
        <v>0</v>
      </c>
      <c r="X32">
        <v>2</v>
      </c>
      <c r="Y32">
        <v>0</v>
      </c>
      <c r="Z32">
        <v>1</v>
      </c>
      <c r="AA32">
        <v>0</v>
      </c>
      <c r="AB32">
        <v>0</v>
      </c>
      <c r="AC32">
        <v>1</v>
      </c>
      <c r="AD32">
        <v>2</v>
      </c>
      <c r="AE32">
        <v>1</v>
      </c>
      <c r="AF32">
        <v>13</v>
      </c>
      <c r="AG32">
        <v>8</v>
      </c>
      <c r="AH32">
        <v>2</v>
      </c>
      <c r="AI32">
        <v>3</v>
      </c>
      <c r="AJ32">
        <v>1</v>
      </c>
      <c r="AK32">
        <v>1</v>
      </c>
      <c r="AL32">
        <v>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8</v>
      </c>
      <c r="AS32">
        <v>3</v>
      </c>
      <c r="AT32">
        <v>3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3</v>
      </c>
      <c r="BE32">
        <v>8</v>
      </c>
      <c r="BF32">
        <v>1</v>
      </c>
      <c r="BG32">
        <v>2</v>
      </c>
      <c r="BH32">
        <v>0</v>
      </c>
      <c r="BI32">
        <v>1</v>
      </c>
      <c r="BJ32">
        <v>1</v>
      </c>
      <c r="BK32">
        <v>0</v>
      </c>
      <c r="BL32">
        <v>0</v>
      </c>
      <c r="BM32">
        <v>0</v>
      </c>
      <c r="BN32">
        <v>2</v>
      </c>
      <c r="BO32">
        <v>1</v>
      </c>
      <c r="BP32">
        <v>8</v>
      </c>
      <c r="BQ32">
        <v>6</v>
      </c>
      <c r="BR32">
        <v>5</v>
      </c>
      <c r="BS32">
        <v>0</v>
      </c>
      <c r="BT32">
        <v>1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6</v>
      </c>
      <c r="CA32">
        <v>59</v>
      </c>
      <c r="CB32">
        <v>16</v>
      </c>
      <c r="CC32">
        <v>36</v>
      </c>
      <c r="CD32">
        <v>1</v>
      </c>
      <c r="CE32">
        <v>1</v>
      </c>
      <c r="CF32">
        <v>1</v>
      </c>
      <c r="CG32">
        <v>2</v>
      </c>
      <c r="CH32">
        <v>0</v>
      </c>
      <c r="CI32">
        <v>0</v>
      </c>
      <c r="CJ32">
        <v>1</v>
      </c>
      <c r="CK32">
        <v>1</v>
      </c>
      <c r="CL32">
        <v>59</v>
      </c>
      <c r="CM32">
        <v>7</v>
      </c>
      <c r="CN32">
        <v>5</v>
      </c>
      <c r="CO32">
        <v>1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7</v>
      </c>
      <c r="CY32">
        <v>19</v>
      </c>
      <c r="CZ32">
        <v>11</v>
      </c>
      <c r="DA32">
        <v>1</v>
      </c>
      <c r="DB32">
        <v>0</v>
      </c>
      <c r="DC32">
        <v>0</v>
      </c>
      <c r="DD32">
        <v>0</v>
      </c>
      <c r="DE32">
        <v>1</v>
      </c>
      <c r="DF32">
        <v>1</v>
      </c>
      <c r="DG32">
        <v>4</v>
      </c>
      <c r="DH32">
        <v>1</v>
      </c>
      <c r="DI32">
        <v>0</v>
      </c>
      <c r="DJ32">
        <v>19</v>
      </c>
      <c r="DK32">
        <v>423</v>
      </c>
      <c r="DL32">
        <v>291</v>
      </c>
      <c r="DM32">
        <v>21</v>
      </c>
      <c r="DN32">
        <v>80</v>
      </c>
      <c r="DO32">
        <v>13</v>
      </c>
      <c r="DP32">
        <v>1</v>
      </c>
      <c r="DQ32">
        <v>2</v>
      </c>
      <c r="DR32">
        <v>1</v>
      </c>
      <c r="DS32">
        <v>0</v>
      </c>
      <c r="DT32">
        <v>11</v>
      </c>
      <c r="DU32">
        <v>3</v>
      </c>
      <c r="DV32">
        <v>423</v>
      </c>
      <c r="DW32">
        <v>218</v>
      </c>
      <c r="DX32">
        <v>104</v>
      </c>
      <c r="DY32">
        <v>4</v>
      </c>
      <c r="DZ32">
        <v>65</v>
      </c>
      <c r="EA32">
        <v>4</v>
      </c>
      <c r="EB32">
        <v>0</v>
      </c>
      <c r="EC32">
        <v>0</v>
      </c>
      <c r="ED32">
        <v>1</v>
      </c>
      <c r="EE32">
        <v>4</v>
      </c>
      <c r="EF32">
        <v>5</v>
      </c>
      <c r="EG32">
        <v>31</v>
      </c>
      <c r="EH32">
        <v>218</v>
      </c>
      <c r="EI32" t="s">
        <v>225</v>
      </c>
      <c r="EJ32">
        <v>1</v>
      </c>
      <c r="EK32">
        <v>1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1</v>
      </c>
    </row>
    <row r="33" spans="1:149" ht="12.75">
      <c r="A33">
        <v>28</v>
      </c>
      <c r="B33" t="str">
        <f t="shared" si="2"/>
        <v>240204</v>
      </c>
      <c r="C33" t="s">
        <v>242</v>
      </c>
      <c r="D33" t="s">
        <v>222</v>
      </c>
      <c r="E33" t="s">
        <v>223</v>
      </c>
      <c r="F33">
        <v>12</v>
      </c>
      <c r="G33" t="s">
        <v>254</v>
      </c>
      <c r="H33">
        <v>1511</v>
      </c>
      <c r="I33">
        <v>1511</v>
      </c>
      <c r="J33">
        <v>0</v>
      </c>
      <c r="K33">
        <v>1100</v>
      </c>
      <c r="L33">
        <v>429</v>
      </c>
      <c r="M33">
        <v>429</v>
      </c>
      <c r="N33">
        <v>0</v>
      </c>
      <c r="O33">
        <v>671</v>
      </c>
      <c r="P33">
        <v>429</v>
      </c>
      <c r="Q33">
        <v>0</v>
      </c>
      <c r="R33">
        <v>429</v>
      </c>
      <c r="S33">
        <v>6</v>
      </c>
      <c r="T33">
        <v>423</v>
      </c>
      <c r="U33">
        <v>2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2</v>
      </c>
      <c r="AG33">
        <v>9</v>
      </c>
      <c r="AH33">
        <v>2</v>
      </c>
      <c r="AI33">
        <v>6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9</v>
      </c>
      <c r="AS33">
        <v>3</v>
      </c>
      <c r="AT33">
        <v>3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3</v>
      </c>
      <c r="BE33">
        <v>3</v>
      </c>
      <c r="BF33">
        <v>2</v>
      </c>
      <c r="BG33">
        <v>0</v>
      </c>
      <c r="BH33">
        <v>0</v>
      </c>
      <c r="BI33">
        <v>1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3</v>
      </c>
      <c r="BQ33">
        <v>1</v>
      </c>
      <c r="BR33">
        <v>0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  <c r="CA33">
        <v>32</v>
      </c>
      <c r="CB33">
        <v>12</v>
      </c>
      <c r="CC33">
        <v>16</v>
      </c>
      <c r="CD33">
        <v>0</v>
      </c>
      <c r="CE33">
        <v>0</v>
      </c>
      <c r="CF33">
        <v>1</v>
      </c>
      <c r="CG33">
        <v>0</v>
      </c>
      <c r="CH33">
        <v>0</v>
      </c>
      <c r="CI33">
        <v>2</v>
      </c>
      <c r="CJ33">
        <v>0</v>
      </c>
      <c r="CK33">
        <v>1</v>
      </c>
      <c r="CL33">
        <v>32</v>
      </c>
      <c r="CM33">
        <v>4</v>
      </c>
      <c r="CN33">
        <v>3</v>
      </c>
      <c r="CO33">
        <v>0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4</v>
      </c>
      <c r="CY33">
        <v>7</v>
      </c>
      <c r="CZ33">
        <v>1</v>
      </c>
      <c r="DA33">
        <v>1</v>
      </c>
      <c r="DB33">
        <v>0</v>
      </c>
      <c r="DC33">
        <v>0</v>
      </c>
      <c r="DD33">
        <v>0</v>
      </c>
      <c r="DE33">
        <v>2</v>
      </c>
      <c r="DF33">
        <v>0</v>
      </c>
      <c r="DG33">
        <v>3</v>
      </c>
      <c r="DH33">
        <v>0</v>
      </c>
      <c r="DI33">
        <v>0</v>
      </c>
      <c r="DJ33">
        <v>7</v>
      </c>
      <c r="DK33">
        <v>254</v>
      </c>
      <c r="DL33">
        <v>148</v>
      </c>
      <c r="DM33">
        <v>20</v>
      </c>
      <c r="DN33">
        <v>63</v>
      </c>
      <c r="DO33">
        <v>5</v>
      </c>
      <c r="DP33">
        <v>0</v>
      </c>
      <c r="DQ33">
        <v>3</v>
      </c>
      <c r="DR33">
        <v>2</v>
      </c>
      <c r="DS33">
        <v>0</v>
      </c>
      <c r="DT33">
        <v>8</v>
      </c>
      <c r="DU33">
        <v>5</v>
      </c>
      <c r="DV33">
        <v>254</v>
      </c>
      <c r="DW33">
        <v>105</v>
      </c>
      <c r="DX33">
        <v>50</v>
      </c>
      <c r="DY33">
        <v>2</v>
      </c>
      <c r="DZ33">
        <v>31</v>
      </c>
      <c r="EA33">
        <v>9</v>
      </c>
      <c r="EB33">
        <v>1</v>
      </c>
      <c r="EC33">
        <v>0</v>
      </c>
      <c r="ED33">
        <v>0</v>
      </c>
      <c r="EE33">
        <v>1</v>
      </c>
      <c r="EF33">
        <v>1</v>
      </c>
      <c r="EG33">
        <v>10</v>
      </c>
      <c r="EH33">
        <v>105</v>
      </c>
      <c r="EI33" t="s">
        <v>225</v>
      </c>
      <c r="EJ33">
        <v>3</v>
      </c>
      <c r="EK33">
        <v>0</v>
      </c>
      <c r="EL33">
        <v>3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3</v>
      </c>
    </row>
    <row r="34" spans="1:149" ht="12.75">
      <c r="A34">
        <v>29</v>
      </c>
      <c r="B34" t="str">
        <f t="shared" si="2"/>
        <v>240204</v>
      </c>
      <c r="C34" t="s">
        <v>242</v>
      </c>
      <c r="D34" t="s">
        <v>222</v>
      </c>
      <c r="E34" t="s">
        <v>223</v>
      </c>
      <c r="F34">
        <v>13</v>
      </c>
      <c r="G34" t="s">
        <v>255</v>
      </c>
      <c r="H34">
        <v>1145</v>
      </c>
      <c r="I34">
        <v>1145</v>
      </c>
      <c r="J34">
        <v>0</v>
      </c>
      <c r="K34">
        <v>900</v>
      </c>
      <c r="L34">
        <v>267</v>
      </c>
      <c r="M34">
        <v>267</v>
      </c>
      <c r="N34">
        <v>0</v>
      </c>
      <c r="O34">
        <v>633</v>
      </c>
      <c r="P34">
        <v>267</v>
      </c>
      <c r="Q34">
        <v>0</v>
      </c>
      <c r="R34">
        <v>267</v>
      </c>
      <c r="S34">
        <v>1</v>
      </c>
      <c r="T34">
        <v>266</v>
      </c>
      <c r="U34">
        <v>1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6</v>
      </c>
      <c r="AH34">
        <v>3</v>
      </c>
      <c r="AI34">
        <v>1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1</v>
      </c>
      <c r="AR34">
        <v>6</v>
      </c>
      <c r="AS34">
        <v>2</v>
      </c>
      <c r="AT34">
        <v>1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0</v>
      </c>
      <c r="BD34">
        <v>2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26</v>
      </c>
      <c r="CB34">
        <v>10</v>
      </c>
      <c r="CC34">
        <v>14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1</v>
      </c>
      <c r="CJ34">
        <v>0</v>
      </c>
      <c r="CK34">
        <v>1</v>
      </c>
      <c r="CL34">
        <v>26</v>
      </c>
      <c r="CM34">
        <v>2</v>
      </c>
      <c r="CN34">
        <v>2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2</v>
      </c>
      <c r="CY34">
        <v>14</v>
      </c>
      <c r="CZ34">
        <v>2</v>
      </c>
      <c r="DA34">
        <v>8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3</v>
      </c>
      <c r="DH34">
        <v>0</v>
      </c>
      <c r="DI34">
        <v>1</v>
      </c>
      <c r="DJ34">
        <v>14</v>
      </c>
      <c r="DK34">
        <v>154</v>
      </c>
      <c r="DL34">
        <v>96</v>
      </c>
      <c r="DM34">
        <v>12</v>
      </c>
      <c r="DN34">
        <v>40</v>
      </c>
      <c r="DO34">
        <v>3</v>
      </c>
      <c r="DP34">
        <v>0</v>
      </c>
      <c r="DQ34">
        <v>0</v>
      </c>
      <c r="DR34">
        <v>0</v>
      </c>
      <c r="DS34">
        <v>0</v>
      </c>
      <c r="DT34">
        <v>3</v>
      </c>
      <c r="DU34">
        <v>0</v>
      </c>
      <c r="DV34">
        <v>154</v>
      </c>
      <c r="DW34">
        <v>61</v>
      </c>
      <c r="DX34">
        <v>31</v>
      </c>
      <c r="DY34">
        <v>3</v>
      </c>
      <c r="DZ34">
        <v>14</v>
      </c>
      <c r="EA34">
        <v>2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11</v>
      </c>
      <c r="EH34">
        <v>61</v>
      </c>
      <c r="EI34" t="s">
        <v>225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</row>
    <row r="35" spans="1:149" ht="12.75">
      <c r="A35">
        <v>30</v>
      </c>
      <c r="B35" t="str">
        <f t="shared" si="2"/>
        <v>240204</v>
      </c>
      <c r="C35" t="s">
        <v>242</v>
      </c>
      <c r="D35" t="s">
        <v>222</v>
      </c>
      <c r="E35" t="s">
        <v>223</v>
      </c>
      <c r="F35">
        <v>14</v>
      </c>
      <c r="G35" t="s">
        <v>256</v>
      </c>
      <c r="H35">
        <v>1169</v>
      </c>
      <c r="I35">
        <v>1169</v>
      </c>
      <c r="J35">
        <v>0</v>
      </c>
      <c r="K35">
        <v>900</v>
      </c>
      <c r="L35">
        <v>293</v>
      </c>
      <c r="M35">
        <v>293</v>
      </c>
      <c r="N35">
        <v>0</v>
      </c>
      <c r="O35">
        <v>607</v>
      </c>
      <c r="P35">
        <v>293</v>
      </c>
      <c r="Q35">
        <v>0</v>
      </c>
      <c r="R35">
        <v>293</v>
      </c>
      <c r="S35">
        <v>5</v>
      </c>
      <c r="T35">
        <v>288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2</v>
      </c>
      <c r="AH35">
        <v>1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2</v>
      </c>
      <c r="AS35">
        <v>7</v>
      </c>
      <c r="AT35">
        <v>3</v>
      </c>
      <c r="AU35">
        <v>2</v>
      </c>
      <c r="AV35">
        <v>1</v>
      </c>
      <c r="AW35">
        <v>0</v>
      </c>
      <c r="AX35">
        <v>0</v>
      </c>
      <c r="AY35">
        <v>1</v>
      </c>
      <c r="AZ35">
        <v>0</v>
      </c>
      <c r="BA35">
        <v>0</v>
      </c>
      <c r="BB35">
        <v>0</v>
      </c>
      <c r="BC35">
        <v>0</v>
      </c>
      <c r="BD35">
        <v>7</v>
      </c>
      <c r="BE35">
        <v>1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1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5</v>
      </c>
      <c r="BR35">
        <v>0</v>
      </c>
      <c r="BS35">
        <v>1</v>
      </c>
      <c r="BT35">
        <v>0</v>
      </c>
      <c r="BU35">
        <v>2</v>
      </c>
      <c r="BV35">
        <v>0</v>
      </c>
      <c r="BW35">
        <v>0</v>
      </c>
      <c r="BX35">
        <v>1</v>
      </c>
      <c r="BY35">
        <v>1</v>
      </c>
      <c r="BZ35">
        <v>5</v>
      </c>
      <c r="CA35">
        <v>19</v>
      </c>
      <c r="CB35">
        <v>8</v>
      </c>
      <c r="CC35">
        <v>7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4</v>
      </c>
      <c r="CJ35">
        <v>0</v>
      </c>
      <c r="CK35">
        <v>0</v>
      </c>
      <c r="CL35">
        <v>19</v>
      </c>
      <c r="CM35">
        <v>3</v>
      </c>
      <c r="CN35">
        <v>3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3</v>
      </c>
      <c r="CY35">
        <v>10</v>
      </c>
      <c r="CZ35">
        <v>4</v>
      </c>
      <c r="DA35">
        <v>4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2</v>
      </c>
      <c r="DH35">
        <v>0</v>
      </c>
      <c r="DI35">
        <v>0</v>
      </c>
      <c r="DJ35">
        <v>10</v>
      </c>
      <c r="DK35">
        <v>172</v>
      </c>
      <c r="DL35">
        <v>106</v>
      </c>
      <c r="DM35">
        <v>13</v>
      </c>
      <c r="DN35">
        <v>44</v>
      </c>
      <c r="DO35">
        <v>4</v>
      </c>
      <c r="DP35">
        <v>0</v>
      </c>
      <c r="DQ35">
        <v>1</v>
      </c>
      <c r="DR35">
        <v>1</v>
      </c>
      <c r="DS35">
        <v>1</v>
      </c>
      <c r="DT35">
        <v>2</v>
      </c>
      <c r="DU35">
        <v>0</v>
      </c>
      <c r="DV35">
        <v>172</v>
      </c>
      <c r="DW35">
        <v>69</v>
      </c>
      <c r="DX35">
        <v>38</v>
      </c>
      <c r="DY35">
        <v>2</v>
      </c>
      <c r="DZ35">
        <v>8</v>
      </c>
      <c r="EA35">
        <v>4</v>
      </c>
      <c r="EB35">
        <v>0</v>
      </c>
      <c r="EC35">
        <v>1</v>
      </c>
      <c r="ED35">
        <v>1</v>
      </c>
      <c r="EE35">
        <v>0</v>
      </c>
      <c r="EF35">
        <v>0</v>
      </c>
      <c r="EG35">
        <v>15</v>
      </c>
      <c r="EH35">
        <v>69</v>
      </c>
      <c r="EI35" t="s">
        <v>225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</row>
    <row r="36" spans="1:149" ht="12.75">
      <c r="A36">
        <v>31</v>
      </c>
      <c r="B36" t="str">
        <f t="shared" si="2"/>
        <v>240204</v>
      </c>
      <c r="C36" t="s">
        <v>242</v>
      </c>
      <c r="D36" t="s">
        <v>222</v>
      </c>
      <c r="E36" t="s">
        <v>223</v>
      </c>
      <c r="F36">
        <v>15</v>
      </c>
      <c r="G36" t="s">
        <v>257</v>
      </c>
      <c r="H36">
        <v>1738</v>
      </c>
      <c r="I36">
        <v>1738</v>
      </c>
      <c r="J36">
        <v>0</v>
      </c>
      <c r="K36">
        <v>1299</v>
      </c>
      <c r="L36">
        <v>565</v>
      </c>
      <c r="M36">
        <v>565</v>
      </c>
      <c r="N36">
        <v>0</v>
      </c>
      <c r="O36">
        <v>734</v>
      </c>
      <c r="P36">
        <v>565</v>
      </c>
      <c r="Q36">
        <v>0</v>
      </c>
      <c r="R36">
        <v>565</v>
      </c>
      <c r="S36">
        <v>7</v>
      </c>
      <c r="T36">
        <v>558</v>
      </c>
      <c r="U36">
        <v>8</v>
      </c>
      <c r="V36">
        <v>5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>
        <v>8</v>
      </c>
      <c r="AG36">
        <v>8</v>
      </c>
      <c r="AH36">
        <v>3</v>
      </c>
      <c r="AI36">
        <v>1</v>
      </c>
      <c r="AJ36">
        <v>0</v>
      </c>
      <c r="AK36">
        <v>1</v>
      </c>
      <c r="AL36">
        <v>0</v>
      </c>
      <c r="AM36">
        <v>0</v>
      </c>
      <c r="AN36">
        <v>1</v>
      </c>
      <c r="AO36">
        <v>0</v>
      </c>
      <c r="AP36">
        <v>2</v>
      </c>
      <c r="AQ36">
        <v>0</v>
      </c>
      <c r="AR36">
        <v>8</v>
      </c>
      <c r="AS36">
        <v>3</v>
      </c>
      <c r="AT36">
        <v>0</v>
      </c>
      <c r="AU36">
        <v>1</v>
      </c>
      <c r="AV36">
        <v>1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3</v>
      </c>
      <c r="BE36">
        <v>2</v>
      </c>
      <c r="BF36">
        <v>2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2</v>
      </c>
      <c r="BQ36">
        <v>3</v>
      </c>
      <c r="BR36">
        <v>1</v>
      </c>
      <c r="BS36">
        <v>0</v>
      </c>
      <c r="BT36">
        <v>0</v>
      </c>
      <c r="BU36">
        <v>0</v>
      </c>
      <c r="BV36">
        <v>1</v>
      </c>
      <c r="BW36">
        <v>1</v>
      </c>
      <c r="BX36">
        <v>0</v>
      </c>
      <c r="BY36">
        <v>0</v>
      </c>
      <c r="BZ36">
        <v>3</v>
      </c>
      <c r="CA36">
        <v>32</v>
      </c>
      <c r="CB36">
        <v>7</v>
      </c>
      <c r="CC36">
        <v>22</v>
      </c>
      <c r="CD36">
        <v>0</v>
      </c>
      <c r="CE36">
        <v>1</v>
      </c>
      <c r="CF36">
        <v>0</v>
      </c>
      <c r="CG36">
        <v>0</v>
      </c>
      <c r="CH36">
        <v>1</v>
      </c>
      <c r="CI36">
        <v>1</v>
      </c>
      <c r="CJ36">
        <v>0</v>
      </c>
      <c r="CK36">
        <v>0</v>
      </c>
      <c r="CL36">
        <v>32</v>
      </c>
      <c r="CM36">
        <v>4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2</v>
      </c>
      <c r="CT36">
        <v>1</v>
      </c>
      <c r="CU36">
        <v>0</v>
      </c>
      <c r="CV36">
        <v>0</v>
      </c>
      <c r="CW36">
        <v>0</v>
      </c>
      <c r="CX36">
        <v>4</v>
      </c>
      <c r="CY36">
        <v>20</v>
      </c>
      <c r="CZ36">
        <v>4</v>
      </c>
      <c r="DA36">
        <v>2</v>
      </c>
      <c r="DB36">
        <v>0</v>
      </c>
      <c r="DC36">
        <v>0</v>
      </c>
      <c r="DD36">
        <v>0</v>
      </c>
      <c r="DE36">
        <v>1</v>
      </c>
      <c r="DF36">
        <v>0</v>
      </c>
      <c r="DG36">
        <v>11</v>
      </c>
      <c r="DH36">
        <v>0</v>
      </c>
      <c r="DI36">
        <v>2</v>
      </c>
      <c r="DJ36">
        <v>20</v>
      </c>
      <c r="DK36">
        <v>349</v>
      </c>
      <c r="DL36">
        <v>218</v>
      </c>
      <c r="DM36">
        <v>32</v>
      </c>
      <c r="DN36">
        <v>86</v>
      </c>
      <c r="DO36">
        <v>7</v>
      </c>
      <c r="DP36">
        <v>0</v>
      </c>
      <c r="DQ36">
        <v>3</v>
      </c>
      <c r="DR36">
        <v>0</v>
      </c>
      <c r="DS36">
        <v>0</v>
      </c>
      <c r="DT36">
        <v>3</v>
      </c>
      <c r="DU36">
        <v>0</v>
      </c>
      <c r="DV36">
        <v>349</v>
      </c>
      <c r="DW36">
        <v>128</v>
      </c>
      <c r="DX36">
        <v>65</v>
      </c>
      <c r="DY36">
        <v>4</v>
      </c>
      <c r="DZ36">
        <v>34</v>
      </c>
      <c r="EA36">
        <v>6</v>
      </c>
      <c r="EB36">
        <v>1</v>
      </c>
      <c r="EC36">
        <v>0</v>
      </c>
      <c r="ED36">
        <v>0</v>
      </c>
      <c r="EE36">
        <v>2</v>
      </c>
      <c r="EF36">
        <v>0</v>
      </c>
      <c r="EG36">
        <v>16</v>
      </c>
      <c r="EH36">
        <v>128</v>
      </c>
      <c r="EI36" t="s">
        <v>225</v>
      </c>
      <c r="EJ36">
        <v>1</v>
      </c>
      <c r="EK36">
        <v>0</v>
      </c>
      <c r="EL36">
        <v>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1</v>
      </c>
    </row>
    <row r="37" spans="1:149" ht="12.75">
      <c r="A37">
        <v>32</v>
      </c>
      <c r="B37" t="str">
        <f t="shared" si="2"/>
        <v>240204</v>
      </c>
      <c r="C37" t="s">
        <v>242</v>
      </c>
      <c r="D37" t="s">
        <v>222</v>
      </c>
      <c r="E37" t="s">
        <v>223</v>
      </c>
      <c r="F37">
        <v>16</v>
      </c>
      <c r="G37" t="s">
        <v>258</v>
      </c>
      <c r="H37">
        <v>2190</v>
      </c>
      <c r="I37">
        <v>2190</v>
      </c>
      <c r="J37">
        <v>0</v>
      </c>
      <c r="K37">
        <v>1650</v>
      </c>
      <c r="L37">
        <v>529</v>
      </c>
      <c r="M37">
        <v>529</v>
      </c>
      <c r="N37">
        <v>0</v>
      </c>
      <c r="O37">
        <v>1121</v>
      </c>
      <c r="P37">
        <v>529</v>
      </c>
      <c r="Q37">
        <v>0</v>
      </c>
      <c r="R37">
        <v>529</v>
      </c>
      <c r="S37">
        <v>5</v>
      </c>
      <c r="T37">
        <v>524</v>
      </c>
      <c r="U37">
        <v>5</v>
      </c>
      <c r="V37">
        <v>3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1</v>
      </c>
      <c r="AF37">
        <v>5</v>
      </c>
      <c r="AG37">
        <v>7</v>
      </c>
      <c r="AH37">
        <v>5</v>
      </c>
      <c r="AI37">
        <v>1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7</v>
      </c>
      <c r="AS37">
        <v>2</v>
      </c>
      <c r="AT37">
        <v>2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</v>
      </c>
      <c r="BE37">
        <v>2</v>
      </c>
      <c r="BF37">
        <v>1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2</v>
      </c>
      <c r="BQ37">
        <v>2</v>
      </c>
      <c r="BR37">
        <v>0</v>
      </c>
      <c r="BS37">
        <v>0</v>
      </c>
      <c r="BT37">
        <v>0</v>
      </c>
      <c r="BU37">
        <v>1</v>
      </c>
      <c r="BV37">
        <v>0</v>
      </c>
      <c r="BW37">
        <v>0</v>
      </c>
      <c r="BX37">
        <v>0</v>
      </c>
      <c r="BY37">
        <v>1</v>
      </c>
      <c r="BZ37">
        <v>2</v>
      </c>
      <c r="CA37">
        <v>38</v>
      </c>
      <c r="CB37">
        <v>16</v>
      </c>
      <c r="CC37">
        <v>14</v>
      </c>
      <c r="CD37">
        <v>1</v>
      </c>
      <c r="CE37">
        <v>1</v>
      </c>
      <c r="CF37">
        <v>2</v>
      </c>
      <c r="CG37">
        <v>0</v>
      </c>
      <c r="CH37">
        <v>0</v>
      </c>
      <c r="CI37">
        <v>1</v>
      </c>
      <c r="CJ37">
        <v>0</v>
      </c>
      <c r="CK37">
        <v>3</v>
      </c>
      <c r="CL37">
        <v>38</v>
      </c>
      <c r="CM37">
        <v>5</v>
      </c>
      <c r="CN37">
        <v>2</v>
      </c>
      <c r="CO37">
        <v>2</v>
      </c>
      <c r="CP37">
        <v>1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5</v>
      </c>
      <c r="CY37">
        <v>14</v>
      </c>
      <c r="CZ37">
        <v>3</v>
      </c>
      <c r="DA37">
        <v>3</v>
      </c>
      <c r="DB37">
        <v>1</v>
      </c>
      <c r="DC37">
        <v>3</v>
      </c>
      <c r="DD37">
        <v>0</v>
      </c>
      <c r="DE37">
        <v>0</v>
      </c>
      <c r="DF37">
        <v>2</v>
      </c>
      <c r="DG37">
        <v>1</v>
      </c>
      <c r="DH37">
        <v>0</v>
      </c>
      <c r="DI37">
        <v>1</v>
      </c>
      <c r="DJ37">
        <v>14</v>
      </c>
      <c r="DK37">
        <v>291</v>
      </c>
      <c r="DL37">
        <v>170</v>
      </c>
      <c r="DM37">
        <v>17</v>
      </c>
      <c r="DN37">
        <v>92</v>
      </c>
      <c r="DO37">
        <v>5</v>
      </c>
      <c r="DP37">
        <v>0</v>
      </c>
      <c r="DQ37">
        <v>2</v>
      </c>
      <c r="DR37">
        <v>0</v>
      </c>
      <c r="DS37">
        <v>1</v>
      </c>
      <c r="DT37">
        <v>4</v>
      </c>
      <c r="DU37">
        <v>0</v>
      </c>
      <c r="DV37">
        <v>291</v>
      </c>
      <c r="DW37">
        <v>158</v>
      </c>
      <c r="DX37">
        <v>72</v>
      </c>
      <c r="DY37">
        <v>2</v>
      </c>
      <c r="DZ37">
        <v>49</v>
      </c>
      <c r="EA37">
        <v>5</v>
      </c>
      <c r="EB37">
        <v>0</v>
      </c>
      <c r="EC37">
        <v>0</v>
      </c>
      <c r="ED37">
        <v>0</v>
      </c>
      <c r="EE37">
        <v>1</v>
      </c>
      <c r="EF37">
        <v>1</v>
      </c>
      <c r="EG37">
        <v>28</v>
      </c>
      <c r="EH37">
        <v>158</v>
      </c>
      <c r="EI37" t="s">
        <v>225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</row>
    <row r="38" spans="1:149" ht="12.75">
      <c r="A38">
        <v>33</v>
      </c>
      <c r="B38" t="str">
        <f t="shared" si="2"/>
        <v>240204</v>
      </c>
      <c r="C38" t="s">
        <v>242</v>
      </c>
      <c r="D38" t="s">
        <v>222</v>
      </c>
      <c r="E38" t="s">
        <v>223</v>
      </c>
      <c r="F38">
        <v>17</v>
      </c>
      <c r="G38" t="s">
        <v>259</v>
      </c>
      <c r="H38">
        <v>1229</v>
      </c>
      <c r="I38">
        <v>1229</v>
      </c>
      <c r="J38">
        <v>0</v>
      </c>
      <c r="K38">
        <v>950</v>
      </c>
      <c r="L38">
        <v>311</v>
      </c>
      <c r="M38">
        <v>311</v>
      </c>
      <c r="N38">
        <v>0</v>
      </c>
      <c r="O38">
        <v>639</v>
      </c>
      <c r="P38">
        <v>311</v>
      </c>
      <c r="Q38">
        <v>0</v>
      </c>
      <c r="R38">
        <v>311</v>
      </c>
      <c r="S38">
        <v>6</v>
      </c>
      <c r="T38">
        <v>305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5</v>
      </c>
      <c r="AH38">
        <v>2</v>
      </c>
      <c r="AI38">
        <v>2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1</v>
      </c>
      <c r="AR38">
        <v>5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1</v>
      </c>
      <c r="BF38">
        <v>0</v>
      </c>
      <c r="BG38">
        <v>0</v>
      </c>
      <c r="BH38">
        <v>0</v>
      </c>
      <c r="BI38">
        <v>0</v>
      </c>
      <c r="BJ38">
        <v>1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</v>
      </c>
      <c r="BQ38">
        <v>2</v>
      </c>
      <c r="BR38">
        <v>1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1</v>
      </c>
      <c r="BY38">
        <v>0</v>
      </c>
      <c r="BZ38">
        <v>2</v>
      </c>
      <c r="CA38">
        <v>10</v>
      </c>
      <c r="CB38">
        <v>7</v>
      </c>
      <c r="CC38">
        <v>3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10</v>
      </c>
      <c r="CM38">
        <v>4</v>
      </c>
      <c r="CN38">
        <v>3</v>
      </c>
      <c r="CO38">
        <v>1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4</v>
      </c>
      <c r="CY38">
        <v>1</v>
      </c>
      <c r="CZ38">
        <v>1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1</v>
      </c>
      <c r="DK38">
        <v>162</v>
      </c>
      <c r="DL38">
        <v>88</v>
      </c>
      <c r="DM38">
        <v>26</v>
      </c>
      <c r="DN38">
        <v>39</v>
      </c>
      <c r="DO38">
        <v>3</v>
      </c>
      <c r="DP38">
        <v>0</v>
      </c>
      <c r="DQ38">
        <v>1</v>
      </c>
      <c r="DR38">
        <v>1</v>
      </c>
      <c r="DS38">
        <v>0</v>
      </c>
      <c r="DT38">
        <v>4</v>
      </c>
      <c r="DU38">
        <v>0</v>
      </c>
      <c r="DV38">
        <v>162</v>
      </c>
      <c r="DW38">
        <v>119</v>
      </c>
      <c r="DX38">
        <v>56</v>
      </c>
      <c r="DY38">
        <v>5</v>
      </c>
      <c r="DZ38">
        <v>18</v>
      </c>
      <c r="EA38">
        <v>5</v>
      </c>
      <c r="EB38">
        <v>3</v>
      </c>
      <c r="EC38">
        <v>1</v>
      </c>
      <c r="ED38">
        <v>0</v>
      </c>
      <c r="EE38">
        <v>1</v>
      </c>
      <c r="EF38">
        <v>0</v>
      </c>
      <c r="EG38">
        <v>30</v>
      </c>
      <c r="EH38">
        <v>119</v>
      </c>
      <c r="EI38" t="s">
        <v>225</v>
      </c>
      <c r="EJ38">
        <v>1</v>
      </c>
      <c r="EK38">
        <v>0</v>
      </c>
      <c r="EL38">
        <v>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1</v>
      </c>
    </row>
    <row r="39" spans="1:149" ht="12.75">
      <c r="A39">
        <v>34</v>
      </c>
      <c r="B39" t="str">
        <f t="shared" si="2"/>
        <v>240204</v>
      </c>
      <c r="C39" t="s">
        <v>242</v>
      </c>
      <c r="D39" t="s">
        <v>222</v>
      </c>
      <c r="E39" t="s">
        <v>223</v>
      </c>
      <c r="F39">
        <v>18</v>
      </c>
      <c r="G39" t="s">
        <v>260</v>
      </c>
      <c r="H39">
        <v>1247</v>
      </c>
      <c r="I39">
        <v>1247</v>
      </c>
      <c r="J39">
        <v>0</v>
      </c>
      <c r="K39">
        <v>950</v>
      </c>
      <c r="L39">
        <v>342</v>
      </c>
      <c r="M39">
        <v>342</v>
      </c>
      <c r="N39">
        <v>0</v>
      </c>
      <c r="O39">
        <v>608</v>
      </c>
      <c r="P39">
        <v>342</v>
      </c>
      <c r="Q39">
        <v>0</v>
      </c>
      <c r="R39">
        <v>342</v>
      </c>
      <c r="S39">
        <v>9</v>
      </c>
      <c r="T39">
        <v>333</v>
      </c>
      <c r="U39">
        <v>1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9</v>
      </c>
      <c r="AH39">
        <v>2</v>
      </c>
      <c r="AI39">
        <v>2</v>
      </c>
      <c r="AJ39">
        <v>3</v>
      </c>
      <c r="AK39">
        <v>0</v>
      </c>
      <c r="AL39">
        <v>1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9</v>
      </c>
      <c r="AS39">
        <v>3</v>
      </c>
      <c r="AT39">
        <v>2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</v>
      </c>
      <c r="BE39">
        <v>1</v>
      </c>
      <c r="BF39">
        <v>0</v>
      </c>
      <c r="BG39">
        <v>0</v>
      </c>
      <c r="BH39">
        <v>0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4</v>
      </c>
      <c r="BR39">
        <v>3</v>
      </c>
      <c r="BS39">
        <v>1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4</v>
      </c>
      <c r="CA39">
        <v>21</v>
      </c>
      <c r="CB39">
        <v>8</v>
      </c>
      <c r="CC39">
        <v>13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21</v>
      </c>
      <c r="CM39">
        <v>3</v>
      </c>
      <c r="CN39">
        <v>3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3</v>
      </c>
      <c r="CY39">
        <v>17</v>
      </c>
      <c r="CZ39">
        <v>7</v>
      </c>
      <c r="DA39">
        <v>0</v>
      </c>
      <c r="DB39">
        <v>2</v>
      </c>
      <c r="DC39">
        <v>0</v>
      </c>
      <c r="DD39">
        <v>0</v>
      </c>
      <c r="DE39">
        <v>0</v>
      </c>
      <c r="DF39">
        <v>0</v>
      </c>
      <c r="DG39">
        <v>8</v>
      </c>
      <c r="DH39">
        <v>0</v>
      </c>
      <c r="DI39">
        <v>0</v>
      </c>
      <c r="DJ39">
        <v>17</v>
      </c>
      <c r="DK39">
        <v>168</v>
      </c>
      <c r="DL39">
        <v>106</v>
      </c>
      <c r="DM39">
        <v>16</v>
      </c>
      <c r="DN39">
        <v>43</v>
      </c>
      <c r="DO39">
        <v>2</v>
      </c>
      <c r="DP39">
        <v>0</v>
      </c>
      <c r="DQ39">
        <v>0</v>
      </c>
      <c r="DR39">
        <v>0</v>
      </c>
      <c r="DS39">
        <v>0</v>
      </c>
      <c r="DT39">
        <v>1</v>
      </c>
      <c r="DU39">
        <v>0</v>
      </c>
      <c r="DV39">
        <v>168</v>
      </c>
      <c r="DW39">
        <v>105</v>
      </c>
      <c r="DX39">
        <v>48</v>
      </c>
      <c r="DY39">
        <v>3</v>
      </c>
      <c r="DZ39">
        <v>13</v>
      </c>
      <c r="EA39">
        <v>7</v>
      </c>
      <c r="EB39">
        <v>1</v>
      </c>
      <c r="EC39">
        <v>0</v>
      </c>
      <c r="ED39">
        <v>0</v>
      </c>
      <c r="EE39">
        <v>3</v>
      </c>
      <c r="EF39">
        <v>0</v>
      </c>
      <c r="EG39">
        <v>30</v>
      </c>
      <c r="EH39">
        <v>105</v>
      </c>
      <c r="EI39" t="s">
        <v>225</v>
      </c>
      <c r="EJ39">
        <v>1</v>
      </c>
      <c r="EK39">
        <v>0</v>
      </c>
      <c r="EL39">
        <v>1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1</v>
      </c>
    </row>
    <row r="40" spans="1:149" ht="12.75">
      <c r="A40">
        <v>35</v>
      </c>
      <c r="B40" t="str">
        <f t="shared" si="2"/>
        <v>240204</v>
      </c>
      <c r="C40" t="s">
        <v>242</v>
      </c>
      <c r="D40" t="s">
        <v>222</v>
      </c>
      <c r="E40" t="s">
        <v>223</v>
      </c>
      <c r="F40">
        <v>19</v>
      </c>
      <c r="G40" t="s">
        <v>261</v>
      </c>
      <c r="H40">
        <v>1638</v>
      </c>
      <c r="I40">
        <v>1638</v>
      </c>
      <c r="J40">
        <v>0</v>
      </c>
      <c r="K40">
        <v>1153</v>
      </c>
      <c r="L40">
        <v>363</v>
      </c>
      <c r="M40">
        <v>363</v>
      </c>
      <c r="N40">
        <v>0</v>
      </c>
      <c r="O40">
        <v>790</v>
      </c>
      <c r="P40">
        <v>363</v>
      </c>
      <c r="Q40">
        <v>0</v>
      </c>
      <c r="R40">
        <v>363</v>
      </c>
      <c r="S40">
        <v>8</v>
      </c>
      <c r="T40">
        <v>355</v>
      </c>
      <c r="U40">
        <v>1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</v>
      </c>
      <c r="AG40">
        <v>2</v>
      </c>
      <c r="AH40">
        <v>0</v>
      </c>
      <c r="AI40">
        <v>1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2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1</v>
      </c>
      <c r="BF40">
        <v>0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1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BX40">
        <v>0</v>
      </c>
      <c r="BY40">
        <v>0</v>
      </c>
      <c r="BZ40">
        <v>1</v>
      </c>
      <c r="CA40">
        <v>32</v>
      </c>
      <c r="CB40">
        <v>10</v>
      </c>
      <c r="CC40">
        <v>15</v>
      </c>
      <c r="CD40">
        <v>1</v>
      </c>
      <c r="CE40">
        <v>0</v>
      </c>
      <c r="CF40">
        <v>2</v>
      </c>
      <c r="CG40">
        <v>0</v>
      </c>
      <c r="CH40">
        <v>0</v>
      </c>
      <c r="CI40">
        <v>3</v>
      </c>
      <c r="CJ40">
        <v>0</v>
      </c>
      <c r="CK40">
        <v>1</v>
      </c>
      <c r="CL40">
        <v>32</v>
      </c>
      <c r="CM40">
        <v>6</v>
      </c>
      <c r="CN40">
        <v>3</v>
      </c>
      <c r="CO40">
        <v>0</v>
      </c>
      <c r="CP40">
        <v>0</v>
      </c>
      <c r="CQ40">
        <v>0</v>
      </c>
      <c r="CR40">
        <v>0</v>
      </c>
      <c r="CS40">
        <v>2</v>
      </c>
      <c r="CT40">
        <v>1</v>
      </c>
      <c r="CU40">
        <v>0</v>
      </c>
      <c r="CV40">
        <v>0</v>
      </c>
      <c r="CW40">
        <v>0</v>
      </c>
      <c r="CX40">
        <v>6</v>
      </c>
      <c r="CY40">
        <v>10</v>
      </c>
      <c r="CZ40">
        <v>5</v>
      </c>
      <c r="DA40">
        <v>1</v>
      </c>
      <c r="DB40">
        <v>0</v>
      </c>
      <c r="DC40">
        <v>0</v>
      </c>
      <c r="DD40">
        <v>0</v>
      </c>
      <c r="DE40">
        <v>0</v>
      </c>
      <c r="DF40">
        <v>1</v>
      </c>
      <c r="DG40">
        <v>2</v>
      </c>
      <c r="DH40">
        <v>0</v>
      </c>
      <c r="DI40">
        <v>1</v>
      </c>
      <c r="DJ40">
        <v>10</v>
      </c>
      <c r="DK40">
        <v>212</v>
      </c>
      <c r="DL40">
        <v>129</v>
      </c>
      <c r="DM40">
        <v>28</v>
      </c>
      <c r="DN40">
        <v>42</v>
      </c>
      <c r="DO40">
        <v>6</v>
      </c>
      <c r="DP40">
        <v>0</v>
      </c>
      <c r="DQ40">
        <v>0</v>
      </c>
      <c r="DR40">
        <v>1</v>
      </c>
      <c r="DS40">
        <v>0</v>
      </c>
      <c r="DT40">
        <v>5</v>
      </c>
      <c r="DU40">
        <v>1</v>
      </c>
      <c r="DV40">
        <v>212</v>
      </c>
      <c r="DW40">
        <v>90</v>
      </c>
      <c r="DX40">
        <v>36</v>
      </c>
      <c r="DY40">
        <v>0</v>
      </c>
      <c r="DZ40">
        <v>23</v>
      </c>
      <c r="EA40">
        <v>3</v>
      </c>
      <c r="EB40">
        <v>0</v>
      </c>
      <c r="EC40">
        <v>0</v>
      </c>
      <c r="ED40">
        <v>1</v>
      </c>
      <c r="EE40">
        <v>1</v>
      </c>
      <c r="EF40">
        <v>0</v>
      </c>
      <c r="EG40">
        <v>26</v>
      </c>
      <c r="EH40">
        <v>90</v>
      </c>
      <c r="EI40" t="s">
        <v>225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</row>
    <row r="41" spans="1:149" ht="12.75">
      <c r="A41">
        <v>36</v>
      </c>
      <c r="B41" t="str">
        <f t="shared" si="2"/>
        <v>240204</v>
      </c>
      <c r="C41" t="s">
        <v>242</v>
      </c>
      <c r="D41" t="s">
        <v>222</v>
      </c>
      <c r="E41" t="s">
        <v>223</v>
      </c>
      <c r="F41">
        <v>20</v>
      </c>
      <c r="G41" t="s">
        <v>262</v>
      </c>
      <c r="H41">
        <v>761</v>
      </c>
      <c r="I41">
        <v>761</v>
      </c>
      <c r="J41">
        <v>0</v>
      </c>
      <c r="K41">
        <v>600</v>
      </c>
      <c r="L41">
        <v>190</v>
      </c>
      <c r="M41">
        <v>190</v>
      </c>
      <c r="N41">
        <v>0</v>
      </c>
      <c r="O41">
        <v>410</v>
      </c>
      <c r="P41">
        <v>190</v>
      </c>
      <c r="Q41">
        <v>0</v>
      </c>
      <c r="R41">
        <v>190</v>
      </c>
      <c r="S41">
        <v>1</v>
      </c>
      <c r="T41">
        <v>189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12</v>
      </c>
      <c r="AH41">
        <v>1</v>
      </c>
      <c r="AI41">
        <v>6</v>
      </c>
      <c r="AJ41">
        <v>1</v>
      </c>
      <c r="AK41">
        <v>3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12</v>
      </c>
      <c r="AS41">
        <v>2</v>
      </c>
      <c r="AT41">
        <v>1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2</v>
      </c>
      <c r="BE41">
        <v>2</v>
      </c>
      <c r="BF41">
        <v>0</v>
      </c>
      <c r="BG41">
        <v>0</v>
      </c>
      <c r="BH41">
        <v>0</v>
      </c>
      <c r="BI41">
        <v>2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2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10</v>
      </c>
      <c r="CB41">
        <v>2</v>
      </c>
      <c r="CC41">
        <v>4</v>
      </c>
      <c r="CD41">
        <v>1</v>
      </c>
      <c r="CE41">
        <v>0</v>
      </c>
      <c r="CF41">
        <v>0</v>
      </c>
      <c r="CG41">
        <v>0</v>
      </c>
      <c r="CH41">
        <v>0</v>
      </c>
      <c r="CI41">
        <v>3</v>
      </c>
      <c r="CJ41">
        <v>0</v>
      </c>
      <c r="CK41">
        <v>0</v>
      </c>
      <c r="CL41">
        <v>10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5</v>
      </c>
      <c r="CZ41">
        <v>0</v>
      </c>
      <c r="DA41">
        <v>2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3</v>
      </c>
      <c r="DH41">
        <v>0</v>
      </c>
      <c r="DI41">
        <v>0</v>
      </c>
      <c r="DJ41">
        <v>5</v>
      </c>
      <c r="DK41">
        <v>78</v>
      </c>
      <c r="DL41">
        <v>42</v>
      </c>
      <c r="DM41">
        <v>6</v>
      </c>
      <c r="DN41">
        <v>25</v>
      </c>
      <c r="DO41">
        <v>0</v>
      </c>
      <c r="DP41">
        <v>0</v>
      </c>
      <c r="DQ41">
        <v>1</v>
      </c>
      <c r="DR41">
        <v>0</v>
      </c>
      <c r="DS41">
        <v>0</v>
      </c>
      <c r="DT41">
        <v>4</v>
      </c>
      <c r="DU41">
        <v>0</v>
      </c>
      <c r="DV41">
        <v>78</v>
      </c>
      <c r="DW41">
        <v>79</v>
      </c>
      <c r="DX41">
        <v>32</v>
      </c>
      <c r="DY41">
        <v>1</v>
      </c>
      <c r="DZ41">
        <v>15</v>
      </c>
      <c r="EA41">
        <v>4</v>
      </c>
      <c r="EB41">
        <v>2</v>
      </c>
      <c r="EC41">
        <v>0</v>
      </c>
      <c r="ED41">
        <v>0</v>
      </c>
      <c r="EE41">
        <v>1</v>
      </c>
      <c r="EF41">
        <v>2</v>
      </c>
      <c r="EG41">
        <v>22</v>
      </c>
      <c r="EH41">
        <v>79</v>
      </c>
      <c r="EI41" t="s">
        <v>225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</row>
    <row r="42" spans="1:149" ht="12.75">
      <c r="A42">
        <v>37</v>
      </c>
      <c r="B42" t="str">
        <f t="shared" si="2"/>
        <v>240204</v>
      </c>
      <c r="C42" t="s">
        <v>242</v>
      </c>
      <c r="D42" t="s">
        <v>222</v>
      </c>
      <c r="E42" t="s">
        <v>223</v>
      </c>
      <c r="F42">
        <v>21</v>
      </c>
      <c r="G42" t="s">
        <v>263</v>
      </c>
      <c r="H42">
        <v>1115</v>
      </c>
      <c r="I42">
        <v>1115</v>
      </c>
      <c r="J42">
        <v>0</v>
      </c>
      <c r="K42">
        <v>850</v>
      </c>
      <c r="L42">
        <v>292</v>
      </c>
      <c r="M42">
        <v>292</v>
      </c>
      <c r="N42">
        <v>0</v>
      </c>
      <c r="O42">
        <v>558</v>
      </c>
      <c r="P42">
        <v>291</v>
      </c>
      <c r="Q42">
        <v>0</v>
      </c>
      <c r="R42">
        <v>291</v>
      </c>
      <c r="S42">
        <v>4</v>
      </c>
      <c r="T42">
        <v>287</v>
      </c>
      <c r="U42">
        <v>2</v>
      </c>
      <c r="V42">
        <v>1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2</v>
      </c>
      <c r="AG42">
        <v>11</v>
      </c>
      <c r="AH42">
        <v>0</v>
      </c>
      <c r="AI42">
        <v>7</v>
      </c>
      <c r="AJ42">
        <v>0</v>
      </c>
      <c r="AK42">
        <v>2</v>
      </c>
      <c r="AL42">
        <v>0</v>
      </c>
      <c r="AM42">
        <v>1</v>
      </c>
      <c r="AN42">
        <v>0</v>
      </c>
      <c r="AO42">
        <v>0</v>
      </c>
      <c r="AP42">
        <v>0</v>
      </c>
      <c r="AQ42">
        <v>1</v>
      </c>
      <c r="AR42">
        <v>11</v>
      </c>
      <c r="AS42">
        <v>1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1</v>
      </c>
      <c r="BF42">
        <v>0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3</v>
      </c>
      <c r="BR42">
        <v>1</v>
      </c>
      <c r="BS42">
        <v>0</v>
      </c>
      <c r="BT42">
        <v>0</v>
      </c>
      <c r="BU42">
        <v>0</v>
      </c>
      <c r="BV42">
        <v>0</v>
      </c>
      <c r="BW42">
        <v>2</v>
      </c>
      <c r="BX42">
        <v>0</v>
      </c>
      <c r="BY42">
        <v>0</v>
      </c>
      <c r="BZ42">
        <v>3</v>
      </c>
      <c r="CA42">
        <v>20</v>
      </c>
      <c r="CB42">
        <v>4</v>
      </c>
      <c r="CC42">
        <v>13</v>
      </c>
      <c r="CD42">
        <v>0</v>
      </c>
      <c r="CE42">
        <v>0</v>
      </c>
      <c r="CF42">
        <v>0</v>
      </c>
      <c r="CG42">
        <v>2</v>
      </c>
      <c r="CH42">
        <v>0</v>
      </c>
      <c r="CI42">
        <v>0</v>
      </c>
      <c r="CJ42">
        <v>1</v>
      </c>
      <c r="CK42">
        <v>0</v>
      </c>
      <c r="CL42">
        <v>20</v>
      </c>
      <c r="CM42">
        <v>2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2</v>
      </c>
      <c r="CY42">
        <v>5</v>
      </c>
      <c r="CZ42">
        <v>3</v>
      </c>
      <c r="DA42">
        <v>1</v>
      </c>
      <c r="DB42">
        <v>0</v>
      </c>
      <c r="DC42">
        <v>0</v>
      </c>
      <c r="DD42">
        <v>0</v>
      </c>
      <c r="DE42">
        <v>1</v>
      </c>
      <c r="DF42">
        <v>0</v>
      </c>
      <c r="DG42">
        <v>0</v>
      </c>
      <c r="DH42">
        <v>0</v>
      </c>
      <c r="DI42">
        <v>0</v>
      </c>
      <c r="DJ42">
        <v>5</v>
      </c>
      <c r="DK42">
        <v>145</v>
      </c>
      <c r="DL42">
        <v>78</v>
      </c>
      <c r="DM42">
        <v>13</v>
      </c>
      <c r="DN42">
        <v>51</v>
      </c>
      <c r="DO42">
        <v>0</v>
      </c>
      <c r="DP42">
        <v>1</v>
      </c>
      <c r="DQ42">
        <v>0</v>
      </c>
      <c r="DR42">
        <v>1</v>
      </c>
      <c r="DS42">
        <v>0</v>
      </c>
      <c r="DT42">
        <v>1</v>
      </c>
      <c r="DU42">
        <v>0</v>
      </c>
      <c r="DV42">
        <v>145</v>
      </c>
      <c r="DW42">
        <v>96</v>
      </c>
      <c r="DX42">
        <v>38</v>
      </c>
      <c r="DY42">
        <v>4</v>
      </c>
      <c r="DZ42">
        <v>17</v>
      </c>
      <c r="EA42">
        <v>4</v>
      </c>
      <c r="EB42">
        <v>0</v>
      </c>
      <c r="EC42">
        <v>0</v>
      </c>
      <c r="ED42">
        <v>0</v>
      </c>
      <c r="EE42">
        <v>2</v>
      </c>
      <c r="EF42">
        <v>0</v>
      </c>
      <c r="EG42">
        <v>31</v>
      </c>
      <c r="EH42">
        <v>96</v>
      </c>
      <c r="EI42" t="s">
        <v>225</v>
      </c>
      <c r="EJ42">
        <v>1</v>
      </c>
      <c r="EK42">
        <v>0</v>
      </c>
      <c r="EL42">
        <v>0</v>
      </c>
      <c r="EM42">
        <v>1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1</v>
      </c>
    </row>
    <row r="43" spans="1:149" ht="12.75">
      <c r="A43">
        <v>38</v>
      </c>
      <c r="B43" t="str">
        <f t="shared" si="2"/>
        <v>240204</v>
      </c>
      <c r="C43" t="s">
        <v>242</v>
      </c>
      <c r="D43" t="s">
        <v>222</v>
      </c>
      <c r="E43" t="s">
        <v>223</v>
      </c>
      <c r="F43">
        <v>22</v>
      </c>
      <c r="G43" t="s">
        <v>264</v>
      </c>
      <c r="H43">
        <v>766</v>
      </c>
      <c r="I43">
        <v>766</v>
      </c>
      <c r="J43">
        <v>0</v>
      </c>
      <c r="K43">
        <v>600</v>
      </c>
      <c r="L43">
        <v>197</v>
      </c>
      <c r="M43">
        <v>197</v>
      </c>
      <c r="N43">
        <v>0</v>
      </c>
      <c r="O43">
        <v>403</v>
      </c>
      <c r="P43">
        <v>197</v>
      </c>
      <c r="Q43">
        <v>0</v>
      </c>
      <c r="R43">
        <v>197</v>
      </c>
      <c r="S43">
        <v>6</v>
      </c>
      <c r="T43">
        <v>191</v>
      </c>
      <c r="U43">
        <v>3</v>
      </c>
      <c r="V43">
        <v>3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3</v>
      </c>
      <c r="AG43">
        <v>11</v>
      </c>
      <c r="AH43">
        <v>2</v>
      </c>
      <c r="AI43">
        <v>5</v>
      </c>
      <c r="AJ43">
        <v>0</v>
      </c>
      <c r="AK43">
        <v>2</v>
      </c>
      <c r="AL43">
        <v>0</v>
      </c>
      <c r="AM43">
        <v>0</v>
      </c>
      <c r="AN43">
        <v>0</v>
      </c>
      <c r="AO43">
        <v>0</v>
      </c>
      <c r="AP43">
        <v>2</v>
      </c>
      <c r="AQ43">
        <v>0</v>
      </c>
      <c r="AR43">
        <v>11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3</v>
      </c>
      <c r="BR43">
        <v>0</v>
      </c>
      <c r="BS43">
        <v>0</v>
      </c>
      <c r="BT43">
        <v>0</v>
      </c>
      <c r="BU43">
        <v>0</v>
      </c>
      <c r="BV43">
        <v>2</v>
      </c>
      <c r="BW43">
        <v>0</v>
      </c>
      <c r="BX43">
        <v>0</v>
      </c>
      <c r="BY43">
        <v>1</v>
      </c>
      <c r="BZ43">
        <v>3</v>
      </c>
      <c r="CA43">
        <v>10</v>
      </c>
      <c r="CB43">
        <v>3</v>
      </c>
      <c r="CC43">
        <v>5</v>
      </c>
      <c r="CD43">
        <v>1</v>
      </c>
      <c r="CE43">
        <v>0</v>
      </c>
      <c r="CF43">
        <v>0</v>
      </c>
      <c r="CG43">
        <v>0</v>
      </c>
      <c r="CH43">
        <v>0</v>
      </c>
      <c r="CI43">
        <v>1</v>
      </c>
      <c r="CJ43">
        <v>0</v>
      </c>
      <c r="CK43">
        <v>0</v>
      </c>
      <c r="CL43">
        <v>10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2</v>
      </c>
      <c r="CZ43">
        <v>1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1</v>
      </c>
      <c r="DJ43">
        <v>2</v>
      </c>
      <c r="DK43">
        <v>68</v>
      </c>
      <c r="DL43">
        <v>35</v>
      </c>
      <c r="DM43">
        <v>3</v>
      </c>
      <c r="DN43">
        <v>28</v>
      </c>
      <c r="DO43">
        <v>0</v>
      </c>
      <c r="DP43">
        <v>0</v>
      </c>
      <c r="DQ43">
        <v>0</v>
      </c>
      <c r="DR43">
        <v>1</v>
      </c>
      <c r="DS43">
        <v>0</v>
      </c>
      <c r="DT43">
        <v>1</v>
      </c>
      <c r="DU43">
        <v>0</v>
      </c>
      <c r="DV43">
        <v>68</v>
      </c>
      <c r="DW43">
        <v>94</v>
      </c>
      <c r="DX43">
        <v>16</v>
      </c>
      <c r="DY43">
        <v>1</v>
      </c>
      <c r="DZ43">
        <v>23</v>
      </c>
      <c r="EA43">
        <v>9</v>
      </c>
      <c r="EB43">
        <v>0</v>
      </c>
      <c r="EC43">
        <v>0</v>
      </c>
      <c r="ED43">
        <v>0</v>
      </c>
      <c r="EE43">
        <v>2</v>
      </c>
      <c r="EF43">
        <v>1</v>
      </c>
      <c r="EG43">
        <v>42</v>
      </c>
      <c r="EH43">
        <v>94</v>
      </c>
      <c r="EI43" t="s">
        <v>225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</row>
    <row r="44" spans="1:149" ht="12.75">
      <c r="A44">
        <v>39</v>
      </c>
      <c r="B44" t="str">
        <f aca="true" t="shared" si="3" ref="B44:B58">"240205"</f>
        <v>240205</v>
      </c>
      <c r="C44" t="s">
        <v>265</v>
      </c>
      <c r="D44" t="s">
        <v>222</v>
      </c>
      <c r="E44" t="s">
        <v>223</v>
      </c>
      <c r="F44">
        <v>1</v>
      </c>
      <c r="G44" t="s">
        <v>266</v>
      </c>
      <c r="H44">
        <v>2005</v>
      </c>
      <c r="I44">
        <v>2005</v>
      </c>
      <c r="J44">
        <v>0</v>
      </c>
      <c r="K44">
        <v>1475</v>
      </c>
      <c r="L44">
        <v>611</v>
      </c>
      <c r="M44">
        <v>611</v>
      </c>
      <c r="N44">
        <v>0</v>
      </c>
      <c r="O44">
        <v>864</v>
      </c>
      <c r="P44">
        <v>611</v>
      </c>
      <c r="Q44">
        <v>0</v>
      </c>
      <c r="R44">
        <v>611</v>
      </c>
      <c r="S44">
        <v>10</v>
      </c>
      <c r="T44">
        <v>601</v>
      </c>
      <c r="U44">
        <v>5</v>
      </c>
      <c r="V44">
        <v>4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5</v>
      </c>
      <c r="AG44">
        <v>16</v>
      </c>
      <c r="AH44">
        <v>0</v>
      </c>
      <c r="AI44">
        <v>11</v>
      </c>
      <c r="AJ44">
        <v>0</v>
      </c>
      <c r="AK44">
        <v>0</v>
      </c>
      <c r="AL44">
        <v>3</v>
      </c>
      <c r="AM44">
        <v>0</v>
      </c>
      <c r="AN44">
        <v>0</v>
      </c>
      <c r="AO44">
        <v>0</v>
      </c>
      <c r="AP44">
        <v>2</v>
      </c>
      <c r="AQ44">
        <v>0</v>
      </c>
      <c r="AR44">
        <v>16</v>
      </c>
      <c r="AS44">
        <v>5</v>
      </c>
      <c r="AT44">
        <v>3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5</v>
      </c>
      <c r="BE44">
        <v>1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1</v>
      </c>
      <c r="BN44">
        <v>0</v>
      </c>
      <c r="BO44">
        <v>0</v>
      </c>
      <c r="BP44">
        <v>1</v>
      </c>
      <c r="BQ44">
        <v>5</v>
      </c>
      <c r="BR44">
        <v>0</v>
      </c>
      <c r="BS44">
        <v>0</v>
      </c>
      <c r="BT44">
        <v>0</v>
      </c>
      <c r="BU44">
        <v>0</v>
      </c>
      <c r="BV44">
        <v>1</v>
      </c>
      <c r="BW44">
        <v>2</v>
      </c>
      <c r="BX44">
        <v>0</v>
      </c>
      <c r="BY44">
        <v>2</v>
      </c>
      <c r="BZ44">
        <v>5</v>
      </c>
      <c r="CA44">
        <v>47</v>
      </c>
      <c r="CB44">
        <v>12</v>
      </c>
      <c r="CC44">
        <v>33</v>
      </c>
      <c r="CD44">
        <v>1</v>
      </c>
      <c r="CE44">
        <v>0</v>
      </c>
      <c r="CF44">
        <v>0</v>
      </c>
      <c r="CG44">
        <v>1</v>
      </c>
      <c r="CH44">
        <v>0</v>
      </c>
      <c r="CI44">
        <v>0</v>
      </c>
      <c r="CJ44">
        <v>0</v>
      </c>
      <c r="CK44">
        <v>0</v>
      </c>
      <c r="CL44">
        <v>47</v>
      </c>
      <c r="CM44">
        <v>5</v>
      </c>
      <c r="CN44">
        <v>4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1</v>
      </c>
      <c r="CX44">
        <v>5</v>
      </c>
      <c r="CY44">
        <v>5</v>
      </c>
      <c r="CZ44">
        <v>4</v>
      </c>
      <c r="DA44">
        <v>0</v>
      </c>
      <c r="DB44">
        <v>0</v>
      </c>
      <c r="DC44">
        <v>0</v>
      </c>
      <c r="DD44">
        <v>0</v>
      </c>
      <c r="DE44">
        <v>1</v>
      </c>
      <c r="DF44">
        <v>0</v>
      </c>
      <c r="DG44">
        <v>0</v>
      </c>
      <c r="DH44">
        <v>0</v>
      </c>
      <c r="DI44">
        <v>0</v>
      </c>
      <c r="DJ44">
        <v>5</v>
      </c>
      <c r="DK44">
        <v>399</v>
      </c>
      <c r="DL44">
        <v>185</v>
      </c>
      <c r="DM44">
        <v>53</v>
      </c>
      <c r="DN44">
        <v>143</v>
      </c>
      <c r="DO44">
        <v>4</v>
      </c>
      <c r="DP44">
        <v>0</v>
      </c>
      <c r="DQ44">
        <v>5</v>
      </c>
      <c r="DR44">
        <v>0</v>
      </c>
      <c r="DS44">
        <v>0</v>
      </c>
      <c r="DT44">
        <v>8</v>
      </c>
      <c r="DU44">
        <v>1</v>
      </c>
      <c r="DV44">
        <v>399</v>
      </c>
      <c r="DW44">
        <v>112</v>
      </c>
      <c r="DX44">
        <v>55</v>
      </c>
      <c r="DY44">
        <v>1</v>
      </c>
      <c r="DZ44">
        <v>11</v>
      </c>
      <c r="EA44">
        <v>8</v>
      </c>
      <c r="EB44">
        <v>1</v>
      </c>
      <c r="EC44">
        <v>0</v>
      </c>
      <c r="ED44">
        <v>2</v>
      </c>
      <c r="EE44">
        <v>6</v>
      </c>
      <c r="EF44">
        <v>0</v>
      </c>
      <c r="EG44">
        <v>28</v>
      </c>
      <c r="EH44">
        <v>112</v>
      </c>
      <c r="EI44" t="s">
        <v>225</v>
      </c>
      <c r="EJ44">
        <v>1</v>
      </c>
      <c r="EK44">
        <v>0</v>
      </c>
      <c r="EL44">
        <v>0</v>
      </c>
      <c r="EM44">
        <v>1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1</v>
      </c>
    </row>
    <row r="45" spans="1:149" ht="12.75">
      <c r="A45">
        <v>40</v>
      </c>
      <c r="B45" t="str">
        <f t="shared" si="3"/>
        <v>240205</v>
      </c>
      <c r="C45" t="s">
        <v>265</v>
      </c>
      <c r="D45" t="s">
        <v>222</v>
      </c>
      <c r="E45" t="s">
        <v>223</v>
      </c>
      <c r="F45">
        <v>2</v>
      </c>
      <c r="G45" t="s">
        <v>267</v>
      </c>
      <c r="H45">
        <v>1944</v>
      </c>
      <c r="I45">
        <v>1944</v>
      </c>
      <c r="J45">
        <v>0</v>
      </c>
      <c r="K45">
        <v>1449</v>
      </c>
      <c r="L45">
        <v>639</v>
      </c>
      <c r="M45">
        <v>639</v>
      </c>
      <c r="N45">
        <v>0</v>
      </c>
      <c r="O45">
        <v>810</v>
      </c>
      <c r="P45">
        <v>639</v>
      </c>
      <c r="Q45">
        <v>0</v>
      </c>
      <c r="R45">
        <v>639</v>
      </c>
      <c r="S45">
        <v>19</v>
      </c>
      <c r="T45">
        <v>620</v>
      </c>
      <c r="U45">
        <v>4</v>
      </c>
      <c r="V45">
        <v>3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4</v>
      </c>
      <c r="AG45">
        <v>16</v>
      </c>
      <c r="AH45">
        <v>2</v>
      </c>
      <c r="AI45">
        <v>4</v>
      </c>
      <c r="AJ45">
        <v>2</v>
      </c>
      <c r="AK45">
        <v>5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3</v>
      </c>
      <c r="AR45">
        <v>16</v>
      </c>
      <c r="AS45">
        <v>4</v>
      </c>
      <c r="AT45">
        <v>2</v>
      </c>
      <c r="AU45">
        <v>0</v>
      </c>
      <c r="AV45">
        <v>2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4</v>
      </c>
      <c r="BE45">
        <v>7</v>
      </c>
      <c r="BF45">
        <v>1</v>
      </c>
      <c r="BG45">
        <v>1</v>
      </c>
      <c r="BH45">
        <v>1</v>
      </c>
      <c r="BI45">
        <v>4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7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56</v>
      </c>
      <c r="CB45">
        <v>10</v>
      </c>
      <c r="CC45">
        <v>37</v>
      </c>
      <c r="CD45">
        <v>0</v>
      </c>
      <c r="CE45">
        <v>0</v>
      </c>
      <c r="CF45">
        <v>2</v>
      </c>
      <c r="CG45">
        <v>2</v>
      </c>
      <c r="CH45">
        <v>0</v>
      </c>
      <c r="CI45">
        <v>4</v>
      </c>
      <c r="CJ45">
        <v>0</v>
      </c>
      <c r="CK45">
        <v>1</v>
      </c>
      <c r="CL45">
        <v>56</v>
      </c>
      <c r="CM45">
        <v>4</v>
      </c>
      <c r="CN45">
        <v>2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1</v>
      </c>
      <c r="CU45">
        <v>0</v>
      </c>
      <c r="CV45">
        <v>0</v>
      </c>
      <c r="CW45">
        <v>0</v>
      </c>
      <c r="CX45">
        <v>4</v>
      </c>
      <c r="CY45">
        <v>2</v>
      </c>
      <c r="CZ45">
        <v>1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1</v>
      </c>
      <c r="DH45">
        <v>0</v>
      </c>
      <c r="DI45">
        <v>0</v>
      </c>
      <c r="DJ45">
        <v>2</v>
      </c>
      <c r="DK45">
        <v>414</v>
      </c>
      <c r="DL45">
        <v>243</v>
      </c>
      <c r="DM45">
        <v>28</v>
      </c>
      <c r="DN45">
        <v>131</v>
      </c>
      <c r="DO45">
        <v>2</v>
      </c>
      <c r="DP45">
        <v>0</v>
      </c>
      <c r="DQ45">
        <v>3</v>
      </c>
      <c r="DR45">
        <v>1</v>
      </c>
      <c r="DS45">
        <v>0</v>
      </c>
      <c r="DT45">
        <v>5</v>
      </c>
      <c r="DU45">
        <v>1</v>
      </c>
      <c r="DV45">
        <v>414</v>
      </c>
      <c r="DW45">
        <v>113</v>
      </c>
      <c r="DX45">
        <v>40</v>
      </c>
      <c r="DY45">
        <v>3</v>
      </c>
      <c r="DZ45">
        <v>17</v>
      </c>
      <c r="EA45">
        <v>6</v>
      </c>
      <c r="EB45">
        <v>0</v>
      </c>
      <c r="EC45">
        <v>0</v>
      </c>
      <c r="ED45">
        <v>2</v>
      </c>
      <c r="EE45">
        <v>5</v>
      </c>
      <c r="EF45">
        <v>0</v>
      </c>
      <c r="EG45">
        <v>40</v>
      </c>
      <c r="EH45">
        <v>113</v>
      </c>
      <c r="EI45" t="s">
        <v>225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</row>
    <row r="46" spans="1:149" ht="12.75">
      <c r="A46">
        <v>41</v>
      </c>
      <c r="B46" t="str">
        <f t="shared" si="3"/>
        <v>240205</v>
      </c>
      <c r="C46" t="s">
        <v>265</v>
      </c>
      <c r="D46" t="s">
        <v>222</v>
      </c>
      <c r="E46" t="s">
        <v>223</v>
      </c>
      <c r="F46">
        <v>3</v>
      </c>
      <c r="G46" t="s">
        <v>268</v>
      </c>
      <c r="H46">
        <v>2068</v>
      </c>
      <c r="I46">
        <v>2068</v>
      </c>
      <c r="J46">
        <v>0</v>
      </c>
      <c r="K46">
        <v>1550</v>
      </c>
      <c r="L46">
        <v>604</v>
      </c>
      <c r="M46">
        <v>604</v>
      </c>
      <c r="N46">
        <v>0</v>
      </c>
      <c r="O46">
        <v>946</v>
      </c>
      <c r="P46">
        <v>604</v>
      </c>
      <c r="Q46">
        <v>7</v>
      </c>
      <c r="R46">
        <v>597</v>
      </c>
      <c r="S46">
        <v>3</v>
      </c>
      <c r="T46">
        <v>594</v>
      </c>
      <c r="U46">
        <v>2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2</v>
      </c>
      <c r="AG46">
        <v>14</v>
      </c>
      <c r="AH46">
        <v>3</v>
      </c>
      <c r="AI46">
        <v>3</v>
      </c>
      <c r="AJ46">
        <v>0</v>
      </c>
      <c r="AK46">
        <v>1</v>
      </c>
      <c r="AL46">
        <v>2</v>
      </c>
      <c r="AM46">
        <v>0</v>
      </c>
      <c r="AN46">
        <v>0</v>
      </c>
      <c r="AO46">
        <v>2</v>
      </c>
      <c r="AP46">
        <v>0</v>
      </c>
      <c r="AQ46">
        <v>3</v>
      </c>
      <c r="AR46">
        <v>14</v>
      </c>
      <c r="AS46">
        <v>4</v>
      </c>
      <c r="AT46">
        <v>0</v>
      </c>
      <c r="AU46">
        <v>0</v>
      </c>
      <c r="AV46">
        <v>0</v>
      </c>
      <c r="AW46">
        <v>1</v>
      </c>
      <c r="AX46">
        <v>1</v>
      </c>
      <c r="AY46">
        <v>0</v>
      </c>
      <c r="AZ46">
        <v>1</v>
      </c>
      <c r="BA46">
        <v>1</v>
      </c>
      <c r="BB46">
        <v>0</v>
      </c>
      <c r="BC46">
        <v>0</v>
      </c>
      <c r="BD46">
        <v>4</v>
      </c>
      <c r="BE46">
        <v>5</v>
      </c>
      <c r="BF46">
        <v>2</v>
      </c>
      <c r="BG46">
        <v>1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1</v>
      </c>
      <c r="BN46">
        <v>1</v>
      </c>
      <c r="BO46">
        <v>0</v>
      </c>
      <c r="BP46">
        <v>5</v>
      </c>
      <c r="BQ46">
        <v>4</v>
      </c>
      <c r="BR46">
        <v>1</v>
      </c>
      <c r="BS46">
        <v>1</v>
      </c>
      <c r="BT46">
        <v>0</v>
      </c>
      <c r="BU46">
        <v>0</v>
      </c>
      <c r="BV46">
        <v>1</v>
      </c>
      <c r="BW46">
        <v>1</v>
      </c>
      <c r="BX46">
        <v>0</v>
      </c>
      <c r="BY46">
        <v>0</v>
      </c>
      <c r="BZ46">
        <v>4</v>
      </c>
      <c r="CA46">
        <v>23</v>
      </c>
      <c r="CB46">
        <v>5</v>
      </c>
      <c r="CC46">
        <v>16</v>
      </c>
      <c r="CD46">
        <v>1</v>
      </c>
      <c r="CE46">
        <v>0</v>
      </c>
      <c r="CF46">
        <v>0</v>
      </c>
      <c r="CG46">
        <v>1</v>
      </c>
      <c r="CH46">
        <v>0</v>
      </c>
      <c r="CI46">
        <v>0</v>
      </c>
      <c r="CJ46">
        <v>0</v>
      </c>
      <c r="CK46">
        <v>0</v>
      </c>
      <c r="CL46">
        <v>23</v>
      </c>
      <c r="CM46">
        <v>5</v>
      </c>
      <c r="CN46">
        <v>5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5</v>
      </c>
      <c r="CY46">
        <v>12</v>
      </c>
      <c r="CZ46">
        <v>5</v>
      </c>
      <c r="DA46">
        <v>2</v>
      </c>
      <c r="DB46">
        <v>0</v>
      </c>
      <c r="DC46">
        <v>1</v>
      </c>
      <c r="DD46">
        <v>0</v>
      </c>
      <c r="DE46">
        <v>1</v>
      </c>
      <c r="DF46">
        <v>0</v>
      </c>
      <c r="DG46">
        <v>2</v>
      </c>
      <c r="DH46">
        <v>0</v>
      </c>
      <c r="DI46">
        <v>1</v>
      </c>
      <c r="DJ46">
        <v>12</v>
      </c>
      <c r="DK46">
        <v>294</v>
      </c>
      <c r="DL46">
        <v>144</v>
      </c>
      <c r="DM46">
        <v>25</v>
      </c>
      <c r="DN46">
        <v>114</v>
      </c>
      <c r="DO46">
        <v>2</v>
      </c>
      <c r="DP46">
        <v>1</v>
      </c>
      <c r="DQ46">
        <v>2</v>
      </c>
      <c r="DR46">
        <v>0</v>
      </c>
      <c r="DS46">
        <v>0</v>
      </c>
      <c r="DT46">
        <v>6</v>
      </c>
      <c r="DU46">
        <v>0</v>
      </c>
      <c r="DV46">
        <v>294</v>
      </c>
      <c r="DW46">
        <v>231</v>
      </c>
      <c r="DX46">
        <v>73</v>
      </c>
      <c r="DY46">
        <v>7</v>
      </c>
      <c r="DZ46">
        <v>62</v>
      </c>
      <c r="EA46">
        <v>13</v>
      </c>
      <c r="EB46">
        <v>2</v>
      </c>
      <c r="EC46">
        <v>1</v>
      </c>
      <c r="ED46">
        <v>1</v>
      </c>
      <c r="EE46">
        <v>1</v>
      </c>
      <c r="EF46">
        <v>4</v>
      </c>
      <c r="EG46">
        <v>67</v>
      </c>
      <c r="EH46">
        <v>231</v>
      </c>
      <c r="EI46" t="s">
        <v>225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</row>
    <row r="47" spans="1:149" ht="12.75">
      <c r="A47">
        <v>42</v>
      </c>
      <c r="B47" t="str">
        <f t="shared" si="3"/>
        <v>240205</v>
      </c>
      <c r="C47" t="s">
        <v>265</v>
      </c>
      <c r="D47" t="s">
        <v>222</v>
      </c>
      <c r="E47" t="s">
        <v>223</v>
      </c>
      <c r="F47">
        <v>4</v>
      </c>
      <c r="G47" t="s">
        <v>269</v>
      </c>
      <c r="H47">
        <v>543</v>
      </c>
      <c r="I47">
        <v>543</v>
      </c>
      <c r="J47">
        <v>0</v>
      </c>
      <c r="K47">
        <v>450</v>
      </c>
      <c r="L47">
        <v>86</v>
      </c>
      <c r="M47">
        <v>86</v>
      </c>
      <c r="N47">
        <v>0</v>
      </c>
      <c r="O47">
        <v>364</v>
      </c>
      <c r="P47">
        <v>86</v>
      </c>
      <c r="Q47">
        <v>0</v>
      </c>
      <c r="R47">
        <v>86</v>
      </c>
      <c r="S47">
        <v>0</v>
      </c>
      <c r="T47">
        <v>86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2</v>
      </c>
      <c r="AH47">
        <v>0</v>
      </c>
      <c r="AI47">
        <v>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2</v>
      </c>
      <c r="AS47">
        <v>2</v>
      </c>
      <c r="AT47">
        <v>2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2</v>
      </c>
      <c r="BE47">
        <v>2</v>
      </c>
      <c r="BF47">
        <v>2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2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12</v>
      </c>
      <c r="CB47">
        <v>5</v>
      </c>
      <c r="CC47">
        <v>7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12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1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</v>
      </c>
      <c r="DH47">
        <v>0</v>
      </c>
      <c r="DI47">
        <v>0</v>
      </c>
      <c r="DJ47">
        <v>1</v>
      </c>
      <c r="DK47">
        <v>56</v>
      </c>
      <c r="DL47">
        <v>22</v>
      </c>
      <c r="DM47">
        <v>6</v>
      </c>
      <c r="DN47">
        <v>26</v>
      </c>
      <c r="DO47">
        <v>1</v>
      </c>
      <c r="DP47">
        <v>0</v>
      </c>
      <c r="DQ47">
        <v>1</v>
      </c>
      <c r="DR47">
        <v>0</v>
      </c>
      <c r="DS47">
        <v>0</v>
      </c>
      <c r="DT47">
        <v>0</v>
      </c>
      <c r="DU47">
        <v>0</v>
      </c>
      <c r="DV47">
        <v>56</v>
      </c>
      <c r="DW47">
        <v>11</v>
      </c>
      <c r="DX47">
        <v>5</v>
      </c>
      <c r="DY47">
        <v>1</v>
      </c>
      <c r="DZ47">
        <v>1</v>
      </c>
      <c r="EA47">
        <v>1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3</v>
      </c>
      <c r="EH47">
        <v>11</v>
      </c>
      <c r="EI47" t="s">
        <v>225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</row>
    <row r="48" spans="1:149" ht="12.75">
      <c r="A48">
        <v>43</v>
      </c>
      <c r="B48" t="str">
        <f t="shared" si="3"/>
        <v>240205</v>
      </c>
      <c r="C48" t="s">
        <v>265</v>
      </c>
      <c r="D48" t="s">
        <v>222</v>
      </c>
      <c r="E48" t="s">
        <v>223</v>
      </c>
      <c r="F48">
        <v>5</v>
      </c>
      <c r="G48" t="s">
        <v>270</v>
      </c>
      <c r="H48">
        <v>440</v>
      </c>
      <c r="I48">
        <v>440</v>
      </c>
      <c r="J48">
        <v>0</v>
      </c>
      <c r="K48">
        <v>350</v>
      </c>
      <c r="L48">
        <v>90</v>
      </c>
      <c r="M48">
        <v>90</v>
      </c>
      <c r="N48">
        <v>0</v>
      </c>
      <c r="O48">
        <v>260</v>
      </c>
      <c r="P48">
        <v>90</v>
      </c>
      <c r="Q48">
        <v>0</v>
      </c>
      <c r="R48">
        <v>90</v>
      </c>
      <c r="S48">
        <v>5</v>
      </c>
      <c r="T48">
        <v>85</v>
      </c>
      <c r="U48">
        <v>1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11</v>
      </c>
      <c r="AH48">
        <v>0</v>
      </c>
      <c r="AI48">
        <v>5</v>
      </c>
      <c r="AJ48">
        <v>0</v>
      </c>
      <c r="AK48">
        <v>2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4</v>
      </c>
      <c r="AR48">
        <v>11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1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2</v>
      </c>
      <c r="BX48">
        <v>0</v>
      </c>
      <c r="BY48">
        <v>0</v>
      </c>
      <c r="BZ48">
        <v>2</v>
      </c>
      <c r="CA48">
        <v>4</v>
      </c>
      <c r="CB48">
        <v>2</v>
      </c>
      <c r="CC48">
        <v>1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1</v>
      </c>
      <c r="CJ48">
        <v>0</v>
      </c>
      <c r="CK48">
        <v>0</v>
      </c>
      <c r="CL48">
        <v>4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37</v>
      </c>
      <c r="DL48">
        <v>21</v>
      </c>
      <c r="DM48">
        <v>2</v>
      </c>
      <c r="DN48">
        <v>11</v>
      </c>
      <c r="DO48">
        <v>1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2</v>
      </c>
      <c r="DV48">
        <v>37</v>
      </c>
      <c r="DW48">
        <v>29</v>
      </c>
      <c r="DX48">
        <v>16</v>
      </c>
      <c r="DY48">
        <v>0</v>
      </c>
      <c r="DZ48">
        <v>5</v>
      </c>
      <c r="EA48">
        <v>1</v>
      </c>
      <c r="EB48">
        <v>0</v>
      </c>
      <c r="EC48">
        <v>0</v>
      </c>
      <c r="ED48">
        <v>0</v>
      </c>
      <c r="EE48">
        <v>1</v>
      </c>
      <c r="EF48">
        <v>0</v>
      </c>
      <c r="EG48">
        <v>6</v>
      </c>
      <c r="EH48">
        <v>29</v>
      </c>
      <c r="EI48" t="s">
        <v>225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</row>
    <row r="49" spans="1:149" ht="12.75">
      <c r="A49">
        <v>44</v>
      </c>
      <c r="B49" t="str">
        <f t="shared" si="3"/>
        <v>240205</v>
      </c>
      <c r="C49" t="s">
        <v>265</v>
      </c>
      <c r="D49" t="s">
        <v>222</v>
      </c>
      <c r="E49" t="s">
        <v>223</v>
      </c>
      <c r="F49">
        <v>6</v>
      </c>
      <c r="G49" t="s">
        <v>271</v>
      </c>
      <c r="H49">
        <v>782</v>
      </c>
      <c r="I49">
        <v>782</v>
      </c>
      <c r="J49">
        <v>0</v>
      </c>
      <c r="K49">
        <v>579</v>
      </c>
      <c r="L49">
        <v>145</v>
      </c>
      <c r="M49">
        <v>145</v>
      </c>
      <c r="N49">
        <v>0</v>
      </c>
      <c r="O49">
        <v>434</v>
      </c>
      <c r="P49">
        <v>145</v>
      </c>
      <c r="Q49">
        <v>0</v>
      </c>
      <c r="R49">
        <v>145</v>
      </c>
      <c r="S49">
        <v>2</v>
      </c>
      <c r="T49">
        <v>143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8</v>
      </c>
      <c r="AH49">
        <v>2</v>
      </c>
      <c r="AI49">
        <v>6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8</v>
      </c>
      <c r="AS49">
        <v>3</v>
      </c>
      <c r="AT49">
        <v>0</v>
      </c>
      <c r="AU49">
        <v>0</v>
      </c>
      <c r="AV49">
        <v>1</v>
      </c>
      <c r="AW49">
        <v>0</v>
      </c>
      <c r="AX49">
        <v>1</v>
      </c>
      <c r="AY49">
        <v>0</v>
      </c>
      <c r="AZ49">
        <v>0</v>
      </c>
      <c r="BA49">
        <v>1</v>
      </c>
      <c r="BB49">
        <v>0</v>
      </c>
      <c r="BC49">
        <v>0</v>
      </c>
      <c r="BD49">
        <v>3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3</v>
      </c>
      <c r="BR49">
        <v>1</v>
      </c>
      <c r="BS49">
        <v>0</v>
      </c>
      <c r="BT49">
        <v>0</v>
      </c>
      <c r="BU49">
        <v>0</v>
      </c>
      <c r="BV49">
        <v>1</v>
      </c>
      <c r="BW49">
        <v>1</v>
      </c>
      <c r="BX49">
        <v>0</v>
      </c>
      <c r="BY49">
        <v>0</v>
      </c>
      <c r="BZ49">
        <v>3</v>
      </c>
      <c r="CA49">
        <v>7</v>
      </c>
      <c r="CB49">
        <v>1</v>
      </c>
      <c r="CC49">
        <v>4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2</v>
      </c>
      <c r="CJ49">
        <v>0</v>
      </c>
      <c r="CK49">
        <v>0</v>
      </c>
      <c r="CL49">
        <v>7</v>
      </c>
      <c r="CM49">
        <v>4</v>
      </c>
      <c r="CN49">
        <v>4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4</v>
      </c>
      <c r="CY49">
        <v>7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1</v>
      </c>
      <c r="DF49">
        <v>0</v>
      </c>
      <c r="DG49">
        <v>6</v>
      </c>
      <c r="DH49">
        <v>0</v>
      </c>
      <c r="DI49">
        <v>0</v>
      </c>
      <c r="DJ49">
        <v>7</v>
      </c>
      <c r="DK49">
        <v>71</v>
      </c>
      <c r="DL49">
        <v>23</v>
      </c>
      <c r="DM49">
        <v>10</v>
      </c>
      <c r="DN49">
        <v>36</v>
      </c>
      <c r="DO49">
        <v>1</v>
      </c>
      <c r="DP49">
        <v>0</v>
      </c>
      <c r="DQ49">
        <v>0</v>
      </c>
      <c r="DR49">
        <v>0</v>
      </c>
      <c r="DS49">
        <v>0</v>
      </c>
      <c r="DT49">
        <v>1</v>
      </c>
      <c r="DU49">
        <v>0</v>
      </c>
      <c r="DV49">
        <v>71</v>
      </c>
      <c r="DW49">
        <v>39</v>
      </c>
      <c r="DX49">
        <v>10</v>
      </c>
      <c r="DY49">
        <v>1</v>
      </c>
      <c r="DZ49">
        <v>12</v>
      </c>
      <c r="EA49">
        <v>1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15</v>
      </c>
      <c r="EH49">
        <v>39</v>
      </c>
      <c r="EI49" t="s">
        <v>225</v>
      </c>
      <c r="EJ49">
        <v>1</v>
      </c>
      <c r="EK49">
        <v>0</v>
      </c>
      <c r="EL49">
        <v>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1</v>
      </c>
    </row>
    <row r="50" spans="1:149" ht="12.75">
      <c r="A50">
        <v>45</v>
      </c>
      <c r="B50" t="str">
        <f t="shared" si="3"/>
        <v>240205</v>
      </c>
      <c r="C50" t="s">
        <v>265</v>
      </c>
      <c r="D50" t="s">
        <v>222</v>
      </c>
      <c r="E50" t="s">
        <v>223</v>
      </c>
      <c r="F50">
        <v>7</v>
      </c>
      <c r="G50" t="s">
        <v>272</v>
      </c>
      <c r="H50">
        <v>838</v>
      </c>
      <c r="I50">
        <v>838</v>
      </c>
      <c r="J50">
        <v>0</v>
      </c>
      <c r="K50">
        <v>650</v>
      </c>
      <c r="L50">
        <v>162</v>
      </c>
      <c r="M50">
        <v>162</v>
      </c>
      <c r="N50">
        <v>0</v>
      </c>
      <c r="O50">
        <v>488</v>
      </c>
      <c r="P50">
        <v>162</v>
      </c>
      <c r="Q50">
        <v>1</v>
      </c>
      <c r="R50">
        <v>161</v>
      </c>
      <c r="S50">
        <v>0</v>
      </c>
      <c r="T50">
        <v>161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1</v>
      </c>
      <c r="AG50">
        <v>4</v>
      </c>
      <c r="AH50">
        <v>0</v>
      </c>
      <c r="AI50">
        <v>0</v>
      </c>
      <c r="AJ50">
        <v>0</v>
      </c>
      <c r="AK50">
        <v>3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4</v>
      </c>
      <c r="AS50">
        <v>1</v>
      </c>
      <c r="AT50">
        <v>0</v>
      </c>
      <c r="AU50">
        <v>0</v>
      </c>
      <c r="AV50">
        <v>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</v>
      </c>
      <c r="BE50">
        <v>6</v>
      </c>
      <c r="BF50">
        <v>4</v>
      </c>
      <c r="BG50">
        <v>0</v>
      </c>
      <c r="BH50">
        <v>0</v>
      </c>
      <c r="BI50">
        <v>1</v>
      </c>
      <c r="BJ50">
        <v>0</v>
      </c>
      <c r="BK50">
        <v>0</v>
      </c>
      <c r="BL50">
        <v>0</v>
      </c>
      <c r="BM50">
        <v>0</v>
      </c>
      <c r="BN50">
        <v>1</v>
      </c>
      <c r="BO50">
        <v>0</v>
      </c>
      <c r="BP50">
        <v>6</v>
      </c>
      <c r="BQ50">
        <v>2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1</v>
      </c>
      <c r="BX50">
        <v>0</v>
      </c>
      <c r="BY50">
        <v>0</v>
      </c>
      <c r="BZ50">
        <v>2</v>
      </c>
      <c r="CA50">
        <v>16</v>
      </c>
      <c r="CB50">
        <v>1</v>
      </c>
      <c r="CC50">
        <v>10</v>
      </c>
      <c r="CD50">
        <v>0</v>
      </c>
      <c r="CE50">
        <v>0</v>
      </c>
      <c r="CF50">
        <v>0</v>
      </c>
      <c r="CG50">
        <v>1</v>
      </c>
      <c r="CH50">
        <v>0</v>
      </c>
      <c r="CI50">
        <v>4</v>
      </c>
      <c r="CJ50">
        <v>0</v>
      </c>
      <c r="CK50">
        <v>0</v>
      </c>
      <c r="CL50">
        <v>16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1</v>
      </c>
      <c r="CY50">
        <v>6</v>
      </c>
      <c r="CZ50">
        <v>1</v>
      </c>
      <c r="DA50">
        <v>1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3</v>
      </c>
      <c r="DH50">
        <v>0</v>
      </c>
      <c r="DI50">
        <v>1</v>
      </c>
      <c r="DJ50">
        <v>6</v>
      </c>
      <c r="DK50">
        <v>93</v>
      </c>
      <c r="DL50">
        <v>40</v>
      </c>
      <c r="DM50">
        <v>13</v>
      </c>
      <c r="DN50">
        <v>39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1</v>
      </c>
      <c r="DU50">
        <v>0</v>
      </c>
      <c r="DV50">
        <v>93</v>
      </c>
      <c r="DW50">
        <v>31</v>
      </c>
      <c r="DX50">
        <v>15</v>
      </c>
      <c r="DY50">
        <v>1</v>
      </c>
      <c r="DZ50">
        <v>6</v>
      </c>
      <c r="EA50">
        <v>1</v>
      </c>
      <c r="EB50">
        <v>0</v>
      </c>
      <c r="EC50">
        <v>0</v>
      </c>
      <c r="ED50">
        <v>0</v>
      </c>
      <c r="EE50">
        <v>1</v>
      </c>
      <c r="EF50">
        <v>0</v>
      </c>
      <c r="EG50">
        <v>7</v>
      </c>
      <c r="EH50">
        <v>31</v>
      </c>
      <c r="EI50" t="s">
        <v>225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</row>
    <row r="51" spans="1:149" ht="12.75">
      <c r="A51">
        <v>46</v>
      </c>
      <c r="B51" t="str">
        <f t="shared" si="3"/>
        <v>240205</v>
      </c>
      <c r="C51" t="s">
        <v>265</v>
      </c>
      <c r="D51" t="s">
        <v>222</v>
      </c>
      <c r="E51" t="s">
        <v>223</v>
      </c>
      <c r="F51">
        <v>8</v>
      </c>
      <c r="G51" t="s">
        <v>273</v>
      </c>
      <c r="H51">
        <v>626</v>
      </c>
      <c r="I51">
        <v>626</v>
      </c>
      <c r="J51">
        <v>0</v>
      </c>
      <c r="K51">
        <v>500</v>
      </c>
      <c r="L51">
        <v>189</v>
      </c>
      <c r="M51">
        <v>189</v>
      </c>
      <c r="N51">
        <v>0</v>
      </c>
      <c r="O51">
        <v>311</v>
      </c>
      <c r="P51">
        <v>189</v>
      </c>
      <c r="Q51">
        <v>0</v>
      </c>
      <c r="R51">
        <v>189</v>
      </c>
      <c r="S51">
        <v>1</v>
      </c>
      <c r="T51">
        <v>188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10</v>
      </c>
      <c r="AH51">
        <v>3</v>
      </c>
      <c r="AI51">
        <v>3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3</v>
      </c>
      <c r="AQ51">
        <v>0</v>
      </c>
      <c r="AR51">
        <v>10</v>
      </c>
      <c r="AS51">
        <v>2</v>
      </c>
      <c r="AT51">
        <v>1</v>
      </c>
      <c r="AU51">
        <v>1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2</v>
      </c>
      <c r="BE51">
        <v>6</v>
      </c>
      <c r="BF51">
        <v>4</v>
      </c>
      <c r="BG51">
        <v>1</v>
      </c>
      <c r="BH51">
        <v>0</v>
      </c>
      <c r="BI51">
        <v>1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6</v>
      </c>
      <c r="BQ51">
        <v>5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4</v>
      </c>
      <c r="BZ51">
        <v>5</v>
      </c>
      <c r="CA51">
        <v>19</v>
      </c>
      <c r="CB51">
        <v>8</v>
      </c>
      <c r="CC51">
        <v>9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2</v>
      </c>
      <c r="CL51">
        <v>19</v>
      </c>
      <c r="CM51">
        <v>2</v>
      </c>
      <c r="CN51">
        <v>1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0</v>
      </c>
      <c r="CU51">
        <v>0</v>
      </c>
      <c r="CV51">
        <v>0</v>
      </c>
      <c r="CW51">
        <v>0</v>
      </c>
      <c r="CX51">
        <v>2</v>
      </c>
      <c r="CY51">
        <v>7</v>
      </c>
      <c r="CZ51">
        <v>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2</v>
      </c>
      <c r="DH51">
        <v>0</v>
      </c>
      <c r="DI51">
        <v>1</v>
      </c>
      <c r="DJ51">
        <v>7</v>
      </c>
      <c r="DK51">
        <v>69</v>
      </c>
      <c r="DL51">
        <v>30</v>
      </c>
      <c r="DM51">
        <v>8</v>
      </c>
      <c r="DN51">
        <v>29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1</v>
      </c>
      <c r="DU51">
        <v>1</v>
      </c>
      <c r="DV51">
        <v>69</v>
      </c>
      <c r="DW51">
        <v>66</v>
      </c>
      <c r="DX51">
        <v>9</v>
      </c>
      <c r="DY51">
        <v>4</v>
      </c>
      <c r="DZ51">
        <v>11</v>
      </c>
      <c r="EA51">
        <v>16</v>
      </c>
      <c r="EB51">
        <v>0</v>
      </c>
      <c r="EC51">
        <v>0</v>
      </c>
      <c r="ED51">
        <v>3</v>
      </c>
      <c r="EE51">
        <v>0</v>
      </c>
      <c r="EF51">
        <v>0</v>
      </c>
      <c r="EG51">
        <v>23</v>
      </c>
      <c r="EH51">
        <v>66</v>
      </c>
      <c r="EI51" t="s">
        <v>225</v>
      </c>
      <c r="EJ51">
        <v>2</v>
      </c>
      <c r="EK51">
        <v>0</v>
      </c>
      <c r="EL51">
        <v>1</v>
      </c>
      <c r="EM51">
        <v>0</v>
      </c>
      <c r="EN51">
        <v>1</v>
      </c>
      <c r="EO51">
        <v>0</v>
      </c>
      <c r="EP51">
        <v>0</v>
      </c>
      <c r="EQ51">
        <v>0</v>
      </c>
      <c r="ER51">
        <v>0</v>
      </c>
      <c r="ES51">
        <v>2</v>
      </c>
    </row>
    <row r="52" spans="1:149" ht="12.75">
      <c r="A52">
        <v>47</v>
      </c>
      <c r="B52" t="str">
        <f t="shared" si="3"/>
        <v>240205</v>
      </c>
      <c r="C52" t="s">
        <v>265</v>
      </c>
      <c r="D52" t="s">
        <v>222</v>
      </c>
      <c r="E52" t="s">
        <v>223</v>
      </c>
      <c r="F52">
        <v>9</v>
      </c>
      <c r="G52" t="s">
        <v>274</v>
      </c>
      <c r="H52">
        <v>922</v>
      </c>
      <c r="I52">
        <v>922</v>
      </c>
      <c r="J52">
        <v>0</v>
      </c>
      <c r="K52">
        <v>700</v>
      </c>
      <c r="L52">
        <v>313</v>
      </c>
      <c r="M52">
        <v>313</v>
      </c>
      <c r="N52">
        <v>0</v>
      </c>
      <c r="O52">
        <v>387</v>
      </c>
      <c r="P52">
        <v>313</v>
      </c>
      <c r="Q52">
        <v>0</v>
      </c>
      <c r="R52">
        <v>313</v>
      </c>
      <c r="S52">
        <v>4</v>
      </c>
      <c r="T52">
        <v>309</v>
      </c>
      <c r="U52">
        <v>2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>
        <v>0</v>
      </c>
      <c r="AE52">
        <v>1</v>
      </c>
      <c r="AF52">
        <v>2</v>
      </c>
      <c r="AG52">
        <v>8</v>
      </c>
      <c r="AH52">
        <v>0</v>
      </c>
      <c r="AI52">
        <v>6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8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1</v>
      </c>
      <c r="BD52">
        <v>1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1</v>
      </c>
      <c r="BP52">
        <v>1</v>
      </c>
      <c r="BQ52">
        <v>8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2</v>
      </c>
      <c r="BX52">
        <v>0</v>
      </c>
      <c r="BY52">
        <v>6</v>
      </c>
      <c r="BZ52">
        <v>8</v>
      </c>
      <c r="CA52">
        <v>20</v>
      </c>
      <c r="CB52">
        <v>3</v>
      </c>
      <c r="CC52">
        <v>17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20</v>
      </c>
      <c r="CM52">
        <v>2</v>
      </c>
      <c r="CN52">
        <v>2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2</v>
      </c>
      <c r="CY52">
        <v>4</v>
      </c>
      <c r="CZ52">
        <v>3</v>
      </c>
      <c r="DA52">
        <v>0</v>
      </c>
      <c r="DB52">
        <v>0</v>
      </c>
      <c r="DC52">
        <v>0</v>
      </c>
      <c r="DD52">
        <v>0</v>
      </c>
      <c r="DE52">
        <v>1</v>
      </c>
      <c r="DF52">
        <v>0</v>
      </c>
      <c r="DG52">
        <v>0</v>
      </c>
      <c r="DH52">
        <v>0</v>
      </c>
      <c r="DI52">
        <v>0</v>
      </c>
      <c r="DJ52">
        <v>4</v>
      </c>
      <c r="DK52">
        <v>180</v>
      </c>
      <c r="DL52">
        <v>98</v>
      </c>
      <c r="DM52">
        <v>28</v>
      </c>
      <c r="DN52">
        <v>54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180</v>
      </c>
      <c r="DW52">
        <v>82</v>
      </c>
      <c r="DX52">
        <v>37</v>
      </c>
      <c r="DY52">
        <v>6</v>
      </c>
      <c r="DZ52">
        <v>12</v>
      </c>
      <c r="EA52">
        <v>11</v>
      </c>
      <c r="EB52">
        <v>0</v>
      </c>
      <c r="EC52">
        <v>0</v>
      </c>
      <c r="ED52">
        <v>0</v>
      </c>
      <c r="EE52">
        <v>1</v>
      </c>
      <c r="EF52">
        <v>0</v>
      </c>
      <c r="EG52">
        <v>15</v>
      </c>
      <c r="EH52">
        <v>82</v>
      </c>
      <c r="EI52" t="s">
        <v>225</v>
      </c>
      <c r="EJ52">
        <v>1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1</v>
      </c>
      <c r="ES52">
        <v>1</v>
      </c>
    </row>
    <row r="53" spans="1:149" ht="12.75">
      <c r="A53">
        <v>48</v>
      </c>
      <c r="B53" t="str">
        <f t="shared" si="3"/>
        <v>240205</v>
      </c>
      <c r="C53" t="s">
        <v>265</v>
      </c>
      <c r="D53" t="s">
        <v>222</v>
      </c>
      <c r="E53" t="s">
        <v>223</v>
      </c>
      <c r="F53">
        <v>10</v>
      </c>
      <c r="G53" t="s">
        <v>275</v>
      </c>
      <c r="H53">
        <v>475</v>
      </c>
      <c r="I53">
        <v>475</v>
      </c>
      <c r="J53">
        <v>0</v>
      </c>
      <c r="K53">
        <v>400</v>
      </c>
      <c r="L53">
        <v>132</v>
      </c>
      <c r="M53">
        <v>132</v>
      </c>
      <c r="N53">
        <v>0</v>
      </c>
      <c r="O53">
        <v>268</v>
      </c>
      <c r="P53">
        <v>132</v>
      </c>
      <c r="Q53">
        <v>0</v>
      </c>
      <c r="R53">
        <v>132</v>
      </c>
      <c r="S53">
        <v>1</v>
      </c>
      <c r="T53">
        <v>131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7</v>
      </c>
      <c r="CB53">
        <v>4</v>
      </c>
      <c r="CC53">
        <v>3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7</v>
      </c>
      <c r="CM53">
        <v>2</v>
      </c>
      <c r="CN53">
        <v>2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2</v>
      </c>
      <c r="CY53">
        <v>2</v>
      </c>
      <c r="CZ53">
        <v>0</v>
      </c>
      <c r="DA53">
        <v>2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2</v>
      </c>
      <c r="DK53">
        <v>93</v>
      </c>
      <c r="DL53">
        <v>27</v>
      </c>
      <c r="DM53">
        <v>26</v>
      </c>
      <c r="DN53">
        <v>35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4</v>
      </c>
      <c r="DU53">
        <v>1</v>
      </c>
      <c r="DV53">
        <v>93</v>
      </c>
      <c r="DW53">
        <v>27</v>
      </c>
      <c r="DX53">
        <v>10</v>
      </c>
      <c r="DY53">
        <v>1</v>
      </c>
      <c r="DZ53">
        <v>6</v>
      </c>
      <c r="EA53">
        <v>3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7</v>
      </c>
      <c r="EH53">
        <v>27</v>
      </c>
      <c r="EI53" t="s">
        <v>225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</row>
    <row r="54" spans="1:149" ht="12.75">
      <c r="A54">
        <v>49</v>
      </c>
      <c r="B54" t="str">
        <f t="shared" si="3"/>
        <v>240205</v>
      </c>
      <c r="C54" t="s">
        <v>265</v>
      </c>
      <c r="D54" t="s">
        <v>222</v>
      </c>
      <c r="E54" t="s">
        <v>223</v>
      </c>
      <c r="F54">
        <v>11</v>
      </c>
      <c r="G54" t="s">
        <v>276</v>
      </c>
      <c r="H54">
        <v>985</v>
      </c>
      <c r="I54">
        <v>983</v>
      </c>
      <c r="J54">
        <v>2</v>
      </c>
      <c r="K54">
        <v>750</v>
      </c>
      <c r="L54">
        <v>299</v>
      </c>
      <c r="M54">
        <v>297</v>
      </c>
      <c r="N54">
        <v>2</v>
      </c>
      <c r="O54">
        <v>451</v>
      </c>
      <c r="P54">
        <v>299</v>
      </c>
      <c r="Q54">
        <v>0</v>
      </c>
      <c r="R54">
        <v>299</v>
      </c>
      <c r="S54">
        <v>3</v>
      </c>
      <c r="T54">
        <v>296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7</v>
      </c>
      <c r="AH54">
        <v>1</v>
      </c>
      <c r="AI54">
        <v>5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7</v>
      </c>
      <c r="AS54">
        <v>2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1</v>
      </c>
      <c r="BA54">
        <v>1</v>
      </c>
      <c r="BB54">
        <v>0</v>
      </c>
      <c r="BC54">
        <v>0</v>
      </c>
      <c r="BD54">
        <v>2</v>
      </c>
      <c r="BE54">
        <v>3</v>
      </c>
      <c r="BF54">
        <v>1</v>
      </c>
      <c r="BG54">
        <v>0</v>
      </c>
      <c r="BH54">
        <v>1</v>
      </c>
      <c r="BI54">
        <v>0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3</v>
      </c>
      <c r="BQ54">
        <v>5</v>
      </c>
      <c r="BR54">
        <v>0</v>
      </c>
      <c r="BS54">
        <v>1</v>
      </c>
      <c r="BT54">
        <v>1</v>
      </c>
      <c r="BU54">
        <v>0</v>
      </c>
      <c r="BV54">
        <v>0</v>
      </c>
      <c r="BW54">
        <v>0</v>
      </c>
      <c r="BX54">
        <v>0</v>
      </c>
      <c r="BY54">
        <v>3</v>
      </c>
      <c r="BZ54">
        <v>5</v>
      </c>
      <c r="CA54">
        <v>19</v>
      </c>
      <c r="CB54">
        <v>6</v>
      </c>
      <c r="CC54">
        <v>9</v>
      </c>
      <c r="CD54">
        <v>3</v>
      </c>
      <c r="CE54">
        <v>0</v>
      </c>
      <c r="CF54">
        <v>1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19</v>
      </c>
      <c r="CM54">
        <v>3</v>
      </c>
      <c r="CN54">
        <v>2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3</v>
      </c>
      <c r="CY54">
        <v>12</v>
      </c>
      <c r="CZ54">
        <v>8</v>
      </c>
      <c r="DA54">
        <v>1</v>
      </c>
      <c r="DB54">
        <v>0</v>
      </c>
      <c r="DC54">
        <v>1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1</v>
      </c>
      <c r="DJ54">
        <v>12</v>
      </c>
      <c r="DK54">
        <v>178</v>
      </c>
      <c r="DL54">
        <v>84</v>
      </c>
      <c r="DM54">
        <v>18</v>
      </c>
      <c r="DN54">
        <v>68</v>
      </c>
      <c r="DO54">
        <v>1</v>
      </c>
      <c r="DP54">
        <v>0</v>
      </c>
      <c r="DQ54">
        <v>1</v>
      </c>
      <c r="DR54">
        <v>1</v>
      </c>
      <c r="DS54">
        <v>0</v>
      </c>
      <c r="DT54">
        <v>3</v>
      </c>
      <c r="DU54">
        <v>2</v>
      </c>
      <c r="DV54">
        <v>178</v>
      </c>
      <c r="DW54">
        <v>67</v>
      </c>
      <c r="DX54">
        <v>28</v>
      </c>
      <c r="DY54">
        <v>4</v>
      </c>
      <c r="DZ54">
        <v>4</v>
      </c>
      <c r="EA54">
        <v>4</v>
      </c>
      <c r="EB54">
        <v>2</v>
      </c>
      <c r="EC54">
        <v>1</v>
      </c>
      <c r="ED54">
        <v>0</v>
      </c>
      <c r="EE54">
        <v>1</v>
      </c>
      <c r="EF54">
        <v>0</v>
      </c>
      <c r="EG54">
        <v>23</v>
      </c>
      <c r="EH54">
        <v>67</v>
      </c>
      <c r="EI54" t="s">
        <v>225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</row>
    <row r="55" spans="1:149" ht="12.75">
      <c r="A55">
        <v>50</v>
      </c>
      <c r="B55" t="str">
        <f t="shared" si="3"/>
        <v>240205</v>
      </c>
      <c r="C55" t="s">
        <v>265</v>
      </c>
      <c r="D55" t="s">
        <v>222</v>
      </c>
      <c r="E55" t="s">
        <v>223</v>
      </c>
      <c r="F55">
        <v>12</v>
      </c>
      <c r="G55" t="s">
        <v>277</v>
      </c>
      <c r="H55">
        <v>797</v>
      </c>
      <c r="I55">
        <v>797</v>
      </c>
      <c r="J55">
        <v>0</v>
      </c>
      <c r="K55">
        <v>650</v>
      </c>
      <c r="L55">
        <v>188</v>
      </c>
      <c r="M55">
        <v>188</v>
      </c>
      <c r="N55">
        <v>0</v>
      </c>
      <c r="O55">
        <v>462</v>
      </c>
      <c r="P55">
        <v>188</v>
      </c>
      <c r="Q55">
        <v>0</v>
      </c>
      <c r="R55">
        <v>188</v>
      </c>
      <c r="S55">
        <v>5</v>
      </c>
      <c r="T55">
        <v>183</v>
      </c>
      <c r="U55">
        <v>1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</v>
      </c>
      <c r="AD55">
        <v>0</v>
      </c>
      <c r="AE55">
        <v>0</v>
      </c>
      <c r="AF55">
        <v>1</v>
      </c>
      <c r="AG55">
        <v>14</v>
      </c>
      <c r="AH55">
        <v>0</v>
      </c>
      <c r="AI55">
        <v>5</v>
      </c>
      <c r="AJ55">
        <v>0</v>
      </c>
      <c r="AK55">
        <v>2</v>
      </c>
      <c r="AL55">
        <v>0</v>
      </c>
      <c r="AM55">
        <v>0</v>
      </c>
      <c r="AN55">
        <v>0</v>
      </c>
      <c r="AO55">
        <v>1</v>
      </c>
      <c r="AP55">
        <v>4</v>
      </c>
      <c r="AQ55">
        <v>2</v>
      </c>
      <c r="AR55">
        <v>14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1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1</v>
      </c>
      <c r="CA55">
        <v>10</v>
      </c>
      <c r="CB55">
        <v>3</v>
      </c>
      <c r="CC55">
        <v>5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2</v>
      </c>
      <c r="CJ55">
        <v>0</v>
      </c>
      <c r="CK55">
        <v>0</v>
      </c>
      <c r="CL55">
        <v>10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4</v>
      </c>
      <c r="CZ55">
        <v>2</v>
      </c>
      <c r="DA55">
        <v>0</v>
      </c>
      <c r="DB55">
        <v>1</v>
      </c>
      <c r="DC55">
        <v>0</v>
      </c>
      <c r="DD55">
        <v>0</v>
      </c>
      <c r="DE55">
        <v>0</v>
      </c>
      <c r="DF55">
        <v>0</v>
      </c>
      <c r="DG55">
        <v>1</v>
      </c>
      <c r="DH55">
        <v>0</v>
      </c>
      <c r="DI55">
        <v>0</v>
      </c>
      <c r="DJ55">
        <v>4</v>
      </c>
      <c r="DK55">
        <v>86</v>
      </c>
      <c r="DL55">
        <v>35</v>
      </c>
      <c r="DM55">
        <v>3</v>
      </c>
      <c r="DN55">
        <v>43</v>
      </c>
      <c r="DO55">
        <v>0</v>
      </c>
      <c r="DP55">
        <v>0</v>
      </c>
      <c r="DQ55">
        <v>0</v>
      </c>
      <c r="DR55">
        <v>1</v>
      </c>
      <c r="DS55">
        <v>0</v>
      </c>
      <c r="DT55">
        <v>4</v>
      </c>
      <c r="DU55">
        <v>0</v>
      </c>
      <c r="DV55">
        <v>86</v>
      </c>
      <c r="DW55">
        <v>66</v>
      </c>
      <c r="DX55">
        <v>26</v>
      </c>
      <c r="DY55">
        <v>3</v>
      </c>
      <c r="DZ55">
        <v>15</v>
      </c>
      <c r="EA55">
        <v>0</v>
      </c>
      <c r="EB55">
        <v>1</v>
      </c>
      <c r="EC55">
        <v>0</v>
      </c>
      <c r="ED55">
        <v>0</v>
      </c>
      <c r="EE55">
        <v>2</v>
      </c>
      <c r="EF55">
        <v>0</v>
      </c>
      <c r="EG55">
        <v>19</v>
      </c>
      <c r="EH55">
        <v>66</v>
      </c>
      <c r="EI55" t="s">
        <v>225</v>
      </c>
      <c r="EJ55">
        <v>1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1</v>
      </c>
      <c r="ES55">
        <v>1</v>
      </c>
    </row>
    <row r="56" spans="1:149" ht="12.75">
      <c r="A56">
        <v>51</v>
      </c>
      <c r="B56" t="str">
        <f t="shared" si="3"/>
        <v>240205</v>
      </c>
      <c r="C56" t="s">
        <v>265</v>
      </c>
      <c r="D56" t="s">
        <v>222</v>
      </c>
      <c r="E56" t="s">
        <v>223</v>
      </c>
      <c r="F56">
        <v>13</v>
      </c>
      <c r="G56" t="s">
        <v>278</v>
      </c>
      <c r="H56">
        <v>1712</v>
      </c>
      <c r="I56">
        <v>1712</v>
      </c>
      <c r="J56">
        <v>0</v>
      </c>
      <c r="K56">
        <v>1252</v>
      </c>
      <c r="L56">
        <v>475</v>
      </c>
      <c r="M56">
        <v>475</v>
      </c>
      <c r="N56">
        <v>0</v>
      </c>
      <c r="O56">
        <v>777</v>
      </c>
      <c r="P56">
        <v>475</v>
      </c>
      <c r="Q56">
        <v>0</v>
      </c>
      <c r="R56">
        <v>475</v>
      </c>
      <c r="S56">
        <v>12</v>
      </c>
      <c r="T56">
        <v>463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27</v>
      </c>
      <c r="AH56">
        <v>1</v>
      </c>
      <c r="AI56">
        <v>12</v>
      </c>
      <c r="AJ56">
        <v>0</v>
      </c>
      <c r="AK56">
        <v>9</v>
      </c>
      <c r="AL56">
        <v>3</v>
      </c>
      <c r="AM56">
        <v>0</v>
      </c>
      <c r="AN56">
        <v>0</v>
      </c>
      <c r="AO56">
        <v>0</v>
      </c>
      <c r="AP56">
        <v>0</v>
      </c>
      <c r="AQ56">
        <v>2</v>
      </c>
      <c r="AR56">
        <v>27</v>
      </c>
      <c r="AS56">
        <v>4</v>
      </c>
      <c r="AT56">
        <v>2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1</v>
      </c>
      <c r="BB56">
        <v>0</v>
      </c>
      <c r="BC56">
        <v>0</v>
      </c>
      <c r="BD56">
        <v>4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1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1</v>
      </c>
      <c r="BX56">
        <v>0</v>
      </c>
      <c r="BY56">
        <v>0</v>
      </c>
      <c r="BZ56">
        <v>1</v>
      </c>
      <c r="CA56">
        <v>26</v>
      </c>
      <c r="CB56">
        <v>4</v>
      </c>
      <c r="CC56">
        <v>15</v>
      </c>
      <c r="CD56">
        <v>3</v>
      </c>
      <c r="CE56">
        <v>0</v>
      </c>
      <c r="CF56">
        <v>0</v>
      </c>
      <c r="CG56">
        <v>3</v>
      </c>
      <c r="CH56">
        <v>0</v>
      </c>
      <c r="CI56">
        <v>1</v>
      </c>
      <c r="CJ56">
        <v>0</v>
      </c>
      <c r="CK56">
        <v>0</v>
      </c>
      <c r="CL56">
        <v>26</v>
      </c>
      <c r="CM56">
        <v>1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1</v>
      </c>
      <c r="CY56">
        <v>17</v>
      </c>
      <c r="CZ56">
        <v>12</v>
      </c>
      <c r="DA56">
        <v>1</v>
      </c>
      <c r="DB56">
        <v>0</v>
      </c>
      <c r="DC56">
        <v>0</v>
      </c>
      <c r="DD56">
        <v>2</v>
      </c>
      <c r="DE56">
        <v>1</v>
      </c>
      <c r="DF56">
        <v>0</v>
      </c>
      <c r="DG56">
        <v>1</v>
      </c>
      <c r="DH56">
        <v>0</v>
      </c>
      <c r="DI56">
        <v>0</v>
      </c>
      <c r="DJ56">
        <v>17</v>
      </c>
      <c r="DK56">
        <v>240</v>
      </c>
      <c r="DL56">
        <v>133</v>
      </c>
      <c r="DM56">
        <v>31</v>
      </c>
      <c r="DN56">
        <v>64</v>
      </c>
      <c r="DO56">
        <v>2</v>
      </c>
      <c r="DP56">
        <v>0</v>
      </c>
      <c r="DQ56">
        <v>0</v>
      </c>
      <c r="DR56">
        <v>3</v>
      </c>
      <c r="DS56">
        <v>0</v>
      </c>
      <c r="DT56">
        <v>7</v>
      </c>
      <c r="DU56">
        <v>0</v>
      </c>
      <c r="DV56">
        <v>240</v>
      </c>
      <c r="DW56">
        <v>147</v>
      </c>
      <c r="DX56">
        <v>48</v>
      </c>
      <c r="DY56">
        <v>3</v>
      </c>
      <c r="DZ56">
        <v>30</v>
      </c>
      <c r="EA56">
        <v>5</v>
      </c>
      <c r="EB56">
        <v>1</v>
      </c>
      <c r="EC56">
        <v>1</v>
      </c>
      <c r="ED56">
        <v>1</v>
      </c>
      <c r="EE56">
        <v>2</v>
      </c>
      <c r="EF56">
        <v>0</v>
      </c>
      <c r="EG56">
        <v>56</v>
      </c>
      <c r="EH56">
        <v>147</v>
      </c>
      <c r="EI56" t="s">
        <v>225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</row>
    <row r="57" spans="1:149" ht="12.75">
      <c r="A57">
        <v>52</v>
      </c>
      <c r="B57" t="str">
        <f t="shared" si="3"/>
        <v>240205</v>
      </c>
      <c r="C57" t="s">
        <v>265</v>
      </c>
      <c r="D57" t="s">
        <v>222</v>
      </c>
      <c r="E57" t="s">
        <v>223</v>
      </c>
      <c r="F57">
        <v>14</v>
      </c>
      <c r="G57" t="s">
        <v>279</v>
      </c>
      <c r="H57">
        <v>1179</v>
      </c>
      <c r="I57">
        <v>1179</v>
      </c>
      <c r="J57">
        <v>0</v>
      </c>
      <c r="K57">
        <v>900</v>
      </c>
      <c r="L57">
        <v>397</v>
      </c>
      <c r="M57">
        <v>397</v>
      </c>
      <c r="N57">
        <v>0</v>
      </c>
      <c r="O57">
        <v>503</v>
      </c>
      <c r="P57">
        <v>397</v>
      </c>
      <c r="Q57">
        <v>0</v>
      </c>
      <c r="R57">
        <v>397</v>
      </c>
      <c r="S57">
        <v>2</v>
      </c>
      <c r="T57">
        <v>395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26</v>
      </c>
      <c r="AH57">
        <v>7</v>
      </c>
      <c r="AI57">
        <v>10</v>
      </c>
      <c r="AJ57">
        <v>0</v>
      </c>
      <c r="AK57">
        <v>2</v>
      </c>
      <c r="AL57">
        <v>5</v>
      </c>
      <c r="AM57">
        <v>0</v>
      </c>
      <c r="AN57">
        <v>0</v>
      </c>
      <c r="AO57">
        <v>1</v>
      </c>
      <c r="AP57">
        <v>1</v>
      </c>
      <c r="AQ57">
        <v>0</v>
      </c>
      <c r="AR57">
        <v>26</v>
      </c>
      <c r="AS57">
        <v>7</v>
      </c>
      <c r="AT57">
        <v>2</v>
      </c>
      <c r="AU57">
        <v>0</v>
      </c>
      <c r="AV57">
        <v>2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3</v>
      </c>
      <c r="BD57">
        <v>7</v>
      </c>
      <c r="BE57">
        <v>2</v>
      </c>
      <c r="BF57">
        <v>0</v>
      </c>
      <c r="BG57">
        <v>0</v>
      </c>
      <c r="BH57">
        <v>0</v>
      </c>
      <c r="BI57">
        <v>0</v>
      </c>
      <c r="BJ57">
        <v>1</v>
      </c>
      <c r="BK57">
        <v>0</v>
      </c>
      <c r="BL57">
        <v>0</v>
      </c>
      <c r="BM57">
        <v>0</v>
      </c>
      <c r="BN57">
        <v>0</v>
      </c>
      <c r="BO57">
        <v>1</v>
      </c>
      <c r="BP57">
        <v>2</v>
      </c>
      <c r="BQ57">
        <v>3</v>
      </c>
      <c r="BR57">
        <v>0</v>
      </c>
      <c r="BS57">
        <v>1</v>
      </c>
      <c r="BT57">
        <v>0</v>
      </c>
      <c r="BU57">
        <v>0</v>
      </c>
      <c r="BV57">
        <v>0</v>
      </c>
      <c r="BW57">
        <v>2</v>
      </c>
      <c r="BX57">
        <v>0</v>
      </c>
      <c r="BY57">
        <v>0</v>
      </c>
      <c r="BZ57">
        <v>3</v>
      </c>
      <c r="CA57">
        <v>24</v>
      </c>
      <c r="CB57">
        <v>8</v>
      </c>
      <c r="CC57">
        <v>14</v>
      </c>
      <c r="CD57">
        <v>0</v>
      </c>
      <c r="CE57">
        <v>0</v>
      </c>
      <c r="CF57">
        <v>1</v>
      </c>
      <c r="CG57">
        <v>0</v>
      </c>
      <c r="CH57">
        <v>0</v>
      </c>
      <c r="CI57">
        <v>1</v>
      </c>
      <c r="CJ57">
        <v>0</v>
      </c>
      <c r="CK57">
        <v>0</v>
      </c>
      <c r="CL57">
        <v>24</v>
      </c>
      <c r="CM57">
        <v>2</v>
      </c>
      <c r="CN57">
        <v>2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2</v>
      </c>
      <c r="CY57">
        <v>3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3</v>
      </c>
      <c r="DH57">
        <v>0</v>
      </c>
      <c r="DI57">
        <v>0</v>
      </c>
      <c r="DJ57">
        <v>3</v>
      </c>
      <c r="DK57">
        <v>244</v>
      </c>
      <c r="DL57">
        <v>119</v>
      </c>
      <c r="DM57">
        <v>25</v>
      </c>
      <c r="DN57">
        <v>92</v>
      </c>
      <c r="DO57">
        <v>2</v>
      </c>
      <c r="DP57">
        <v>0</v>
      </c>
      <c r="DQ57">
        <v>1</v>
      </c>
      <c r="DR57">
        <v>0</v>
      </c>
      <c r="DS57">
        <v>0</v>
      </c>
      <c r="DT57">
        <v>5</v>
      </c>
      <c r="DU57">
        <v>0</v>
      </c>
      <c r="DV57">
        <v>244</v>
      </c>
      <c r="DW57">
        <v>84</v>
      </c>
      <c r="DX57">
        <v>45</v>
      </c>
      <c r="DY57">
        <v>2</v>
      </c>
      <c r="DZ57">
        <v>15</v>
      </c>
      <c r="EA57">
        <v>8</v>
      </c>
      <c r="EB57">
        <v>0</v>
      </c>
      <c r="EC57">
        <v>0</v>
      </c>
      <c r="ED57">
        <v>0</v>
      </c>
      <c r="EE57">
        <v>3</v>
      </c>
      <c r="EF57">
        <v>0</v>
      </c>
      <c r="EG57">
        <v>11</v>
      </c>
      <c r="EH57">
        <v>84</v>
      </c>
      <c r="EI57" t="s">
        <v>225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</row>
    <row r="58" spans="1:149" ht="12.75">
      <c r="A58">
        <v>53</v>
      </c>
      <c r="B58" t="str">
        <f t="shared" si="3"/>
        <v>240205</v>
      </c>
      <c r="C58" t="s">
        <v>265</v>
      </c>
      <c r="D58" t="s">
        <v>222</v>
      </c>
      <c r="E58" t="s">
        <v>223</v>
      </c>
      <c r="F58">
        <v>15</v>
      </c>
      <c r="G58" t="s">
        <v>280</v>
      </c>
      <c r="H58">
        <v>1321</v>
      </c>
      <c r="I58">
        <v>1321</v>
      </c>
      <c r="J58">
        <v>0</v>
      </c>
      <c r="K58">
        <v>948</v>
      </c>
      <c r="L58">
        <v>340</v>
      </c>
      <c r="M58">
        <v>340</v>
      </c>
      <c r="N58">
        <v>0</v>
      </c>
      <c r="O58">
        <v>608</v>
      </c>
      <c r="P58">
        <v>340</v>
      </c>
      <c r="Q58">
        <v>0</v>
      </c>
      <c r="R58">
        <v>340</v>
      </c>
      <c r="S58">
        <v>11</v>
      </c>
      <c r="T58">
        <v>329</v>
      </c>
      <c r="U58">
        <v>1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22</v>
      </c>
      <c r="AH58">
        <v>2</v>
      </c>
      <c r="AI58">
        <v>11</v>
      </c>
      <c r="AJ58">
        <v>0</v>
      </c>
      <c r="AK58">
        <v>5</v>
      </c>
      <c r="AL58">
        <v>2</v>
      </c>
      <c r="AM58">
        <v>1</v>
      </c>
      <c r="AN58">
        <v>1</v>
      </c>
      <c r="AO58">
        <v>0</v>
      </c>
      <c r="AP58">
        <v>0</v>
      </c>
      <c r="AQ58">
        <v>0</v>
      </c>
      <c r="AR58">
        <v>22</v>
      </c>
      <c r="AS58">
        <v>1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1</v>
      </c>
      <c r="AZ58">
        <v>0</v>
      </c>
      <c r="BA58">
        <v>0</v>
      </c>
      <c r="BB58">
        <v>0</v>
      </c>
      <c r="BC58">
        <v>0</v>
      </c>
      <c r="BD58">
        <v>1</v>
      </c>
      <c r="BE58">
        <v>1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1</v>
      </c>
      <c r="BO58">
        <v>0</v>
      </c>
      <c r="BP58">
        <v>1</v>
      </c>
      <c r="BQ58">
        <v>1</v>
      </c>
      <c r="BR58">
        <v>1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1</v>
      </c>
      <c r="CA58">
        <v>13</v>
      </c>
      <c r="CB58">
        <v>3</v>
      </c>
      <c r="CC58">
        <v>6</v>
      </c>
      <c r="CD58">
        <v>0</v>
      </c>
      <c r="CE58">
        <v>2</v>
      </c>
      <c r="CF58">
        <v>0</v>
      </c>
      <c r="CG58">
        <v>0</v>
      </c>
      <c r="CH58">
        <v>0</v>
      </c>
      <c r="CI58">
        <v>1</v>
      </c>
      <c r="CJ58">
        <v>1</v>
      </c>
      <c r="CK58">
        <v>0</v>
      </c>
      <c r="CL58">
        <v>13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7</v>
      </c>
      <c r="CZ58">
        <v>2</v>
      </c>
      <c r="DA58">
        <v>1</v>
      </c>
      <c r="DB58">
        <v>0</v>
      </c>
      <c r="DC58">
        <v>1</v>
      </c>
      <c r="DD58">
        <v>0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7</v>
      </c>
      <c r="DK58">
        <v>183</v>
      </c>
      <c r="DL58">
        <v>74</v>
      </c>
      <c r="DM58">
        <v>16</v>
      </c>
      <c r="DN58">
        <v>89</v>
      </c>
      <c r="DO58">
        <v>0</v>
      </c>
      <c r="DP58">
        <v>0</v>
      </c>
      <c r="DQ58">
        <v>0</v>
      </c>
      <c r="DR58">
        <v>0</v>
      </c>
      <c r="DS58">
        <v>1</v>
      </c>
      <c r="DT58">
        <v>3</v>
      </c>
      <c r="DU58">
        <v>0</v>
      </c>
      <c r="DV58">
        <v>183</v>
      </c>
      <c r="DW58">
        <v>100</v>
      </c>
      <c r="DX58">
        <v>31</v>
      </c>
      <c r="DY58">
        <v>7</v>
      </c>
      <c r="DZ58">
        <v>13</v>
      </c>
      <c r="EA58">
        <v>5</v>
      </c>
      <c r="EB58">
        <v>1</v>
      </c>
      <c r="EC58">
        <v>1</v>
      </c>
      <c r="ED58">
        <v>0</v>
      </c>
      <c r="EE58">
        <v>0</v>
      </c>
      <c r="EF58">
        <v>0</v>
      </c>
      <c r="EG58">
        <v>42</v>
      </c>
      <c r="EH58">
        <v>100</v>
      </c>
      <c r="EI58" t="s">
        <v>225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</row>
    <row r="59" spans="1:149" ht="12.75">
      <c r="A59">
        <v>54</v>
      </c>
      <c r="B59" t="str">
        <f>"240206"</f>
        <v>240206</v>
      </c>
      <c r="C59" t="s">
        <v>281</v>
      </c>
      <c r="D59" t="s">
        <v>222</v>
      </c>
      <c r="E59" t="s">
        <v>223</v>
      </c>
      <c r="F59">
        <v>1</v>
      </c>
      <c r="G59" t="s">
        <v>282</v>
      </c>
      <c r="H59">
        <v>1615</v>
      </c>
      <c r="I59">
        <v>1614</v>
      </c>
      <c r="J59">
        <v>1</v>
      </c>
      <c r="K59">
        <v>1201</v>
      </c>
      <c r="L59">
        <v>549</v>
      </c>
      <c r="M59">
        <v>548</v>
      </c>
      <c r="N59">
        <v>1</v>
      </c>
      <c r="O59">
        <v>652</v>
      </c>
      <c r="P59">
        <v>549</v>
      </c>
      <c r="Q59">
        <v>0</v>
      </c>
      <c r="R59">
        <v>549</v>
      </c>
      <c r="S59">
        <v>6</v>
      </c>
      <c r="T59">
        <v>543</v>
      </c>
      <c r="U59">
        <v>5</v>
      </c>
      <c r="V59">
        <v>0</v>
      </c>
      <c r="W59">
        <v>0</v>
      </c>
      <c r="X59">
        <v>1</v>
      </c>
      <c r="Y59">
        <v>0</v>
      </c>
      <c r="Z59">
        <v>0</v>
      </c>
      <c r="AA59">
        <v>2</v>
      </c>
      <c r="AB59">
        <v>1</v>
      </c>
      <c r="AC59">
        <v>0</v>
      </c>
      <c r="AD59">
        <v>1</v>
      </c>
      <c r="AE59">
        <v>0</v>
      </c>
      <c r="AF59">
        <v>5</v>
      </c>
      <c r="AG59">
        <v>23</v>
      </c>
      <c r="AH59">
        <v>4</v>
      </c>
      <c r="AI59">
        <v>16</v>
      </c>
      <c r="AJ59">
        <v>0</v>
      </c>
      <c r="AK59">
        <v>0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2</v>
      </c>
      <c r="AR59">
        <v>23</v>
      </c>
      <c r="AS59">
        <v>4</v>
      </c>
      <c r="AT59">
        <v>2</v>
      </c>
      <c r="AU59">
        <v>0</v>
      </c>
      <c r="AV59">
        <v>0</v>
      </c>
      <c r="AW59">
        <v>0</v>
      </c>
      <c r="AX59">
        <v>0</v>
      </c>
      <c r="AY59">
        <v>1</v>
      </c>
      <c r="AZ59">
        <v>0</v>
      </c>
      <c r="BA59">
        <v>0</v>
      </c>
      <c r="BB59">
        <v>1</v>
      </c>
      <c r="BC59">
        <v>0</v>
      </c>
      <c r="BD59">
        <v>4</v>
      </c>
      <c r="BE59">
        <v>1</v>
      </c>
      <c r="BF59">
        <v>1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1</v>
      </c>
      <c r="BQ59">
        <v>2</v>
      </c>
      <c r="BR59">
        <v>1</v>
      </c>
      <c r="BS59">
        <v>0</v>
      </c>
      <c r="BT59">
        <v>0</v>
      </c>
      <c r="BU59">
        <v>1</v>
      </c>
      <c r="BV59">
        <v>0</v>
      </c>
      <c r="BW59">
        <v>0</v>
      </c>
      <c r="BX59">
        <v>0</v>
      </c>
      <c r="BY59">
        <v>0</v>
      </c>
      <c r="BZ59">
        <v>2</v>
      </c>
      <c r="CA59">
        <v>47</v>
      </c>
      <c r="CB59">
        <v>14</v>
      </c>
      <c r="CC59">
        <v>27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5</v>
      </c>
      <c r="CJ59">
        <v>0</v>
      </c>
      <c r="CK59">
        <v>1</v>
      </c>
      <c r="CL59">
        <v>47</v>
      </c>
      <c r="CM59">
        <v>1</v>
      </c>
      <c r="CN59">
        <v>1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1</v>
      </c>
      <c r="CY59">
        <v>1</v>
      </c>
      <c r="CZ59">
        <v>0</v>
      </c>
      <c r="DA59">
        <v>0</v>
      </c>
      <c r="DB59">
        <v>0</v>
      </c>
      <c r="DC59">
        <v>1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376</v>
      </c>
      <c r="DL59">
        <v>219</v>
      </c>
      <c r="DM59">
        <v>51</v>
      </c>
      <c r="DN59">
        <v>94</v>
      </c>
      <c r="DO59">
        <v>2</v>
      </c>
      <c r="DP59">
        <v>1</v>
      </c>
      <c r="DQ59">
        <v>0</v>
      </c>
      <c r="DR59">
        <v>0</v>
      </c>
      <c r="DS59">
        <v>0</v>
      </c>
      <c r="DT59">
        <v>9</v>
      </c>
      <c r="DU59">
        <v>0</v>
      </c>
      <c r="DV59">
        <v>376</v>
      </c>
      <c r="DW59">
        <v>83</v>
      </c>
      <c r="DX59">
        <v>41</v>
      </c>
      <c r="DY59">
        <v>3</v>
      </c>
      <c r="DZ59">
        <v>8</v>
      </c>
      <c r="EA59">
        <v>9</v>
      </c>
      <c r="EB59">
        <v>0</v>
      </c>
      <c r="EC59">
        <v>1</v>
      </c>
      <c r="ED59">
        <v>0</v>
      </c>
      <c r="EE59">
        <v>1</v>
      </c>
      <c r="EF59">
        <v>1</v>
      </c>
      <c r="EG59">
        <v>19</v>
      </c>
      <c r="EH59">
        <v>83</v>
      </c>
      <c r="EI59" t="s">
        <v>225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</row>
    <row r="60" spans="1:149" ht="12.75">
      <c r="A60">
        <v>55</v>
      </c>
      <c r="B60" t="str">
        <f>"240206"</f>
        <v>240206</v>
      </c>
      <c r="C60" t="s">
        <v>281</v>
      </c>
      <c r="D60" t="s">
        <v>222</v>
      </c>
      <c r="E60" t="s">
        <v>223</v>
      </c>
      <c r="F60">
        <v>2</v>
      </c>
      <c r="G60" t="s">
        <v>282</v>
      </c>
      <c r="H60">
        <v>1593</v>
      </c>
      <c r="I60">
        <v>1593</v>
      </c>
      <c r="J60">
        <v>0</v>
      </c>
      <c r="K60">
        <v>1200</v>
      </c>
      <c r="L60">
        <v>427</v>
      </c>
      <c r="M60">
        <v>427</v>
      </c>
      <c r="N60">
        <v>0</v>
      </c>
      <c r="O60">
        <v>773</v>
      </c>
      <c r="P60">
        <v>427</v>
      </c>
      <c r="Q60">
        <v>0</v>
      </c>
      <c r="R60">
        <v>427</v>
      </c>
      <c r="S60">
        <v>4</v>
      </c>
      <c r="T60">
        <v>423</v>
      </c>
      <c r="U60">
        <v>2</v>
      </c>
      <c r="V60">
        <v>1</v>
      </c>
      <c r="W60">
        <v>0</v>
      </c>
      <c r="X60">
        <v>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2</v>
      </c>
      <c r="AG60">
        <v>8</v>
      </c>
      <c r="AH60">
        <v>2</v>
      </c>
      <c r="AI60">
        <v>4</v>
      </c>
      <c r="AJ60">
        <v>0</v>
      </c>
      <c r="AK60">
        <v>0</v>
      </c>
      <c r="AL60">
        <v>0</v>
      </c>
      <c r="AM60">
        <v>0</v>
      </c>
      <c r="AN60">
        <v>2</v>
      </c>
      <c r="AO60">
        <v>0</v>
      </c>
      <c r="AP60">
        <v>0</v>
      </c>
      <c r="AQ60">
        <v>0</v>
      </c>
      <c r="AR60">
        <v>8</v>
      </c>
      <c r="AS60">
        <v>6</v>
      </c>
      <c r="AT60">
        <v>1</v>
      </c>
      <c r="AU60">
        <v>0</v>
      </c>
      <c r="AV60">
        <v>2</v>
      </c>
      <c r="AW60">
        <v>1</v>
      </c>
      <c r="AX60">
        <v>0</v>
      </c>
      <c r="AY60">
        <v>0</v>
      </c>
      <c r="AZ60">
        <v>2</v>
      </c>
      <c r="BA60">
        <v>0</v>
      </c>
      <c r="BB60">
        <v>0</v>
      </c>
      <c r="BC60">
        <v>0</v>
      </c>
      <c r="BD60">
        <v>6</v>
      </c>
      <c r="BE60">
        <v>1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4</v>
      </c>
      <c r="BR60">
        <v>2</v>
      </c>
      <c r="BS60">
        <v>0</v>
      </c>
      <c r="BT60">
        <v>0</v>
      </c>
      <c r="BU60">
        <v>0</v>
      </c>
      <c r="BV60">
        <v>0</v>
      </c>
      <c r="BW60">
        <v>2</v>
      </c>
      <c r="BX60">
        <v>0</v>
      </c>
      <c r="BY60">
        <v>0</v>
      </c>
      <c r="BZ60">
        <v>4</v>
      </c>
      <c r="CA60">
        <v>56</v>
      </c>
      <c r="CB60">
        <v>18</v>
      </c>
      <c r="CC60">
        <v>31</v>
      </c>
      <c r="CD60">
        <v>1</v>
      </c>
      <c r="CE60">
        <v>0</v>
      </c>
      <c r="CF60">
        <v>0</v>
      </c>
      <c r="CG60">
        <v>0</v>
      </c>
      <c r="CH60">
        <v>0</v>
      </c>
      <c r="CI60">
        <v>4</v>
      </c>
      <c r="CJ60">
        <v>0</v>
      </c>
      <c r="CK60">
        <v>2</v>
      </c>
      <c r="CL60">
        <v>56</v>
      </c>
      <c r="CM60">
        <v>7</v>
      </c>
      <c r="CN60">
        <v>5</v>
      </c>
      <c r="CO60">
        <v>1</v>
      </c>
      <c r="CP60">
        <v>0</v>
      </c>
      <c r="CQ60">
        <v>1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7</v>
      </c>
      <c r="CY60">
        <v>2</v>
      </c>
      <c r="CZ60">
        <v>1</v>
      </c>
      <c r="DA60">
        <v>1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2</v>
      </c>
      <c r="DK60">
        <v>267</v>
      </c>
      <c r="DL60">
        <v>152</v>
      </c>
      <c r="DM60">
        <v>35</v>
      </c>
      <c r="DN60">
        <v>67</v>
      </c>
      <c r="DO60">
        <v>2</v>
      </c>
      <c r="DP60">
        <v>0</v>
      </c>
      <c r="DQ60">
        <v>0</v>
      </c>
      <c r="DR60">
        <v>2</v>
      </c>
      <c r="DS60">
        <v>0</v>
      </c>
      <c r="DT60">
        <v>6</v>
      </c>
      <c r="DU60">
        <v>3</v>
      </c>
      <c r="DV60">
        <v>267</v>
      </c>
      <c r="DW60">
        <v>69</v>
      </c>
      <c r="DX60">
        <v>31</v>
      </c>
      <c r="DY60">
        <v>0</v>
      </c>
      <c r="DZ60">
        <v>17</v>
      </c>
      <c r="EA60">
        <v>3</v>
      </c>
      <c r="EB60">
        <v>2</v>
      </c>
      <c r="EC60">
        <v>0</v>
      </c>
      <c r="ED60">
        <v>0</v>
      </c>
      <c r="EE60">
        <v>1</v>
      </c>
      <c r="EF60">
        <v>0</v>
      </c>
      <c r="EG60">
        <v>15</v>
      </c>
      <c r="EH60">
        <v>69</v>
      </c>
      <c r="EI60" t="s">
        <v>225</v>
      </c>
      <c r="EJ60">
        <v>1</v>
      </c>
      <c r="EK60">
        <v>0</v>
      </c>
      <c r="EL60">
        <v>1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1</v>
      </c>
    </row>
    <row r="61" spans="1:149" ht="12.75">
      <c r="A61">
        <v>56</v>
      </c>
      <c r="B61" t="str">
        <f>"240206"</f>
        <v>240206</v>
      </c>
      <c r="C61" t="s">
        <v>281</v>
      </c>
      <c r="D61" t="s">
        <v>222</v>
      </c>
      <c r="E61" t="s">
        <v>223</v>
      </c>
      <c r="F61">
        <v>3</v>
      </c>
      <c r="G61" t="s">
        <v>283</v>
      </c>
      <c r="H61">
        <v>1994</v>
      </c>
      <c r="I61">
        <v>1994</v>
      </c>
      <c r="J61">
        <v>0</v>
      </c>
      <c r="K61">
        <v>1500</v>
      </c>
      <c r="L61">
        <v>662</v>
      </c>
      <c r="M61">
        <v>662</v>
      </c>
      <c r="N61">
        <v>0</v>
      </c>
      <c r="O61">
        <v>838</v>
      </c>
      <c r="P61">
        <v>662</v>
      </c>
      <c r="Q61">
        <v>0</v>
      </c>
      <c r="R61">
        <v>662</v>
      </c>
      <c r="S61">
        <v>6</v>
      </c>
      <c r="T61">
        <v>656</v>
      </c>
      <c r="U61">
        <v>5</v>
      </c>
      <c r="V61">
        <v>3</v>
      </c>
      <c r="W61">
        <v>0</v>
      </c>
      <c r="X61">
        <v>1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5</v>
      </c>
      <c r="AG61">
        <v>12</v>
      </c>
      <c r="AH61">
        <v>2</v>
      </c>
      <c r="AI61">
        <v>8</v>
      </c>
      <c r="AJ61">
        <v>0</v>
      </c>
      <c r="AK61">
        <v>2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12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1</v>
      </c>
      <c r="BP61">
        <v>1</v>
      </c>
      <c r="BQ61">
        <v>3</v>
      </c>
      <c r="BR61">
        <v>3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3</v>
      </c>
      <c r="CA61">
        <v>47</v>
      </c>
      <c r="CB61">
        <v>10</v>
      </c>
      <c r="CC61">
        <v>31</v>
      </c>
      <c r="CD61">
        <v>1</v>
      </c>
      <c r="CE61">
        <v>1</v>
      </c>
      <c r="CF61">
        <v>1</v>
      </c>
      <c r="CG61">
        <v>0</v>
      </c>
      <c r="CH61">
        <v>0</v>
      </c>
      <c r="CI61">
        <v>2</v>
      </c>
      <c r="CJ61">
        <v>0</v>
      </c>
      <c r="CK61">
        <v>1</v>
      </c>
      <c r="CL61">
        <v>47</v>
      </c>
      <c r="CM61">
        <v>15</v>
      </c>
      <c r="CN61">
        <v>8</v>
      </c>
      <c r="CO61">
        <v>2</v>
      </c>
      <c r="CP61">
        <v>1</v>
      </c>
      <c r="CQ61">
        <v>0</v>
      </c>
      <c r="CR61">
        <v>0</v>
      </c>
      <c r="CS61">
        <v>2</v>
      </c>
      <c r="CT61">
        <v>0</v>
      </c>
      <c r="CU61">
        <v>0</v>
      </c>
      <c r="CV61">
        <v>0</v>
      </c>
      <c r="CW61">
        <v>2</v>
      </c>
      <c r="CX61">
        <v>15</v>
      </c>
      <c r="CY61">
        <v>5</v>
      </c>
      <c r="CZ61">
        <v>4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1</v>
      </c>
      <c r="DJ61">
        <v>5</v>
      </c>
      <c r="DK61">
        <v>453</v>
      </c>
      <c r="DL61">
        <v>240</v>
      </c>
      <c r="DM61">
        <v>60</v>
      </c>
      <c r="DN61">
        <v>129</v>
      </c>
      <c r="DO61">
        <v>3</v>
      </c>
      <c r="DP61">
        <v>2</v>
      </c>
      <c r="DQ61">
        <v>4</v>
      </c>
      <c r="DR61">
        <v>2</v>
      </c>
      <c r="DS61">
        <v>1</v>
      </c>
      <c r="DT61">
        <v>7</v>
      </c>
      <c r="DU61">
        <v>5</v>
      </c>
      <c r="DV61">
        <v>453</v>
      </c>
      <c r="DW61">
        <v>111</v>
      </c>
      <c r="DX61">
        <v>63</v>
      </c>
      <c r="DY61">
        <v>2</v>
      </c>
      <c r="DZ61">
        <v>21</v>
      </c>
      <c r="EA61">
        <v>1</v>
      </c>
      <c r="EB61">
        <v>0</v>
      </c>
      <c r="EC61">
        <v>1</v>
      </c>
      <c r="ED61">
        <v>1</v>
      </c>
      <c r="EE61">
        <v>4</v>
      </c>
      <c r="EF61">
        <v>1</v>
      </c>
      <c r="EG61">
        <v>17</v>
      </c>
      <c r="EH61">
        <v>111</v>
      </c>
      <c r="EI61" t="s">
        <v>225</v>
      </c>
      <c r="EJ61">
        <v>4</v>
      </c>
      <c r="EK61">
        <v>1</v>
      </c>
      <c r="EL61">
        <v>0</v>
      </c>
      <c r="EM61">
        <v>2</v>
      </c>
      <c r="EN61">
        <v>0</v>
      </c>
      <c r="EO61">
        <v>1</v>
      </c>
      <c r="EP61">
        <v>0</v>
      </c>
      <c r="EQ61">
        <v>0</v>
      </c>
      <c r="ER61">
        <v>0</v>
      </c>
      <c r="ES61">
        <v>4</v>
      </c>
    </row>
    <row r="62" spans="1:149" ht="12.75">
      <c r="A62">
        <v>57</v>
      </c>
      <c r="B62" t="str">
        <f>"240207"</f>
        <v>240207</v>
      </c>
      <c r="C62" t="s">
        <v>284</v>
      </c>
      <c r="D62" t="s">
        <v>222</v>
      </c>
      <c r="E62" t="s">
        <v>223</v>
      </c>
      <c r="F62">
        <v>1</v>
      </c>
      <c r="G62" t="s">
        <v>285</v>
      </c>
      <c r="H62">
        <v>1986</v>
      </c>
      <c r="I62">
        <v>1986</v>
      </c>
      <c r="J62">
        <v>0</v>
      </c>
      <c r="K62">
        <v>1500</v>
      </c>
      <c r="L62">
        <v>692</v>
      </c>
      <c r="M62">
        <v>692</v>
      </c>
      <c r="N62">
        <v>0</v>
      </c>
      <c r="O62">
        <v>808</v>
      </c>
      <c r="P62">
        <v>692</v>
      </c>
      <c r="Q62">
        <v>0</v>
      </c>
      <c r="R62">
        <v>692</v>
      </c>
      <c r="S62">
        <v>9</v>
      </c>
      <c r="T62">
        <v>683</v>
      </c>
      <c r="U62">
        <v>8</v>
      </c>
      <c r="V62">
        <v>4</v>
      </c>
      <c r="W62">
        <v>0</v>
      </c>
      <c r="X62">
        <v>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8</v>
      </c>
      <c r="AG62">
        <v>15</v>
      </c>
      <c r="AH62">
        <v>1</v>
      </c>
      <c r="AI62">
        <v>11</v>
      </c>
      <c r="AJ62">
        <v>0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2</v>
      </c>
      <c r="AR62">
        <v>15</v>
      </c>
      <c r="AS62">
        <v>2</v>
      </c>
      <c r="AT62">
        <v>0</v>
      </c>
      <c r="AU62">
        <v>0</v>
      </c>
      <c r="AV62">
        <v>0</v>
      </c>
      <c r="AW62">
        <v>0</v>
      </c>
      <c r="AX62">
        <v>2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2</v>
      </c>
      <c r="BE62">
        <v>3</v>
      </c>
      <c r="BF62">
        <v>3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3</v>
      </c>
      <c r="BQ62">
        <v>15</v>
      </c>
      <c r="BR62">
        <v>10</v>
      </c>
      <c r="BS62">
        <v>0</v>
      </c>
      <c r="BT62">
        <v>0</v>
      </c>
      <c r="BU62">
        <v>0</v>
      </c>
      <c r="BV62">
        <v>0</v>
      </c>
      <c r="BW62">
        <v>5</v>
      </c>
      <c r="BX62">
        <v>0</v>
      </c>
      <c r="BY62">
        <v>0</v>
      </c>
      <c r="BZ62">
        <v>15</v>
      </c>
      <c r="CA62">
        <v>29</v>
      </c>
      <c r="CB62">
        <v>8</v>
      </c>
      <c r="CC62">
        <v>14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4</v>
      </c>
      <c r="CJ62">
        <v>0</v>
      </c>
      <c r="CK62">
        <v>3</v>
      </c>
      <c r="CL62">
        <v>29</v>
      </c>
      <c r="CM62">
        <v>2</v>
      </c>
      <c r="CN62">
        <v>1</v>
      </c>
      <c r="CO62">
        <v>0</v>
      </c>
      <c r="CP62">
        <v>1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2</v>
      </c>
      <c r="CY62">
        <v>9</v>
      </c>
      <c r="CZ62">
        <v>8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1</v>
      </c>
      <c r="DJ62">
        <v>9</v>
      </c>
      <c r="DK62">
        <v>336</v>
      </c>
      <c r="DL62">
        <v>151</v>
      </c>
      <c r="DM62">
        <v>28</v>
      </c>
      <c r="DN62">
        <v>147</v>
      </c>
      <c r="DO62">
        <v>0</v>
      </c>
      <c r="DP62">
        <v>0</v>
      </c>
      <c r="DQ62">
        <v>2</v>
      </c>
      <c r="DR62">
        <v>1</v>
      </c>
      <c r="DS62">
        <v>0</v>
      </c>
      <c r="DT62">
        <v>4</v>
      </c>
      <c r="DU62">
        <v>3</v>
      </c>
      <c r="DV62">
        <v>336</v>
      </c>
      <c r="DW62">
        <v>262</v>
      </c>
      <c r="DX62">
        <v>37</v>
      </c>
      <c r="DY62">
        <v>1</v>
      </c>
      <c r="DZ62">
        <v>22</v>
      </c>
      <c r="EA62">
        <v>4</v>
      </c>
      <c r="EB62">
        <v>0</v>
      </c>
      <c r="EC62">
        <v>0</v>
      </c>
      <c r="ED62">
        <v>1</v>
      </c>
      <c r="EE62">
        <v>6</v>
      </c>
      <c r="EF62">
        <v>0</v>
      </c>
      <c r="EG62">
        <v>191</v>
      </c>
      <c r="EH62">
        <v>262</v>
      </c>
      <c r="EI62" t="s">
        <v>225</v>
      </c>
      <c r="EJ62">
        <v>2</v>
      </c>
      <c r="EK62">
        <v>1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1</v>
      </c>
      <c r="ER62">
        <v>0</v>
      </c>
      <c r="ES62">
        <v>2</v>
      </c>
    </row>
    <row r="63" spans="1:149" ht="12.75">
      <c r="A63">
        <v>58</v>
      </c>
      <c r="B63" t="str">
        <f>"240207"</f>
        <v>240207</v>
      </c>
      <c r="C63" t="s">
        <v>284</v>
      </c>
      <c r="D63" t="s">
        <v>222</v>
      </c>
      <c r="E63" t="s">
        <v>223</v>
      </c>
      <c r="F63">
        <v>2</v>
      </c>
      <c r="G63" t="s">
        <v>286</v>
      </c>
      <c r="H63">
        <v>1064</v>
      </c>
      <c r="I63">
        <v>1064</v>
      </c>
      <c r="J63">
        <v>0</v>
      </c>
      <c r="K63">
        <v>850</v>
      </c>
      <c r="L63">
        <v>366</v>
      </c>
      <c r="M63">
        <v>366</v>
      </c>
      <c r="N63">
        <v>0</v>
      </c>
      <c r="O63">
        <v>484</v>
      </c>
      <c r="P63">
        <v>366</v>
      </c>
      <c r="Q63">
        <v>0</v>
      </c>
      <c r="R63">
        <v>366</v>
      </c>
      <c r="S63">
        <v>8</v>
      </c>
      <c r="T63">
        <v>358</v>
      </c>
      <c r="U63">
        <v>2</v>
      </c>
      <c r="V63">
        <v>2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</v>
      </c>
      <c r="AG63">
        <v>2</v>
      </c>
      <c r="AH63">
        <v>1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0</v>
      </c>
      <c r="AQ63">
        <v>0</v>
      </c>
      <c r="AR63">
        <v>2</v>
      </c>
      <c r="AS63">
        <v>1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1</v>
      </c>
      <c r="BD63">
        <v>1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1</v>
      </c>
      <c r="BR63">
        <v>1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1</v>
      </c>
      <c r="CA63">
        <v>16</v>
      </c>
      <c r="CB63">
        <v>3</v>
      </c>
      <c r="CC63">
        <v>12</v>
      </c>
      <c r="CD63">
        <v>0</v>
      </c>
      <c r="CE63">
        <v>0</v>
      </c>
      <c r="CF63">
        <v>1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16</v>
      </c>
      <c r="CM63">
        <v>2</v>
      </c>
      <c r="CN63">
        <v>2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2</v>
      </c>
      <c r="CY63">
        <v>14</v>
      </c>
      <c r="CZ63">
        <v>7</v>
      </c>
      <c r="DA63">
        <v>4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2</v>
      </c>
      <c r="DH63">
        <v>0</v>
      </c>
      <c r="DI63">
        <v>1</v>
      </c>
      <c r="DJ63">
        <v>14</v>
      </c>
      <c r="DK63">
        <v>144</v>
      </c>
      <c r="DL63">
        <v>72</v>
      </c>
      <c r="DM63">
        <v>5</v>
      </c>
      <c r="DN63">
        <v>61</v>
      </c>
      <c r="DO63">
        <v>2</v>
      </c>
      <c r="DP63">
        <v>1</v>
      </c>
      <c r="DQ63">
        <v>0</v>
      </c>
      <c r="DR63">
        <v>0</v>
      </c>
      <c r="DS63">
        <v>1</v>
      </c>
      <c r="DT63">
        <v>1</v>
      </c>
      <c r="DU63">
        <v>1</v>
      </c>
      <c r="DV63">
        <v>144</v>
      </c>
      <c r="DW63">
        <v>176</v>
      </c>
      <c r="DX63">
        <v>27</v>
      </c>
      <c r="DY63">
        <v>1</v>
      </c>
      <c r="DZ63">
        <v>9</v>
      </c>
      <c r="EA63">
        <v>2</v>
      </c>
      <c r="EB63">
        <v>1</v>
      </c>
      <c r="EC63">
        <v>0</v>
      </c>
      <c r="ED63">
        <v>2</v>
      </c>
      <c r="EE63">
        <v>0</v>
      </c>
      <c r="EF63">
        <v>1</v>
      </c>
      <c r="EG63">
        <v>133</v>
      </c>
      <c r="EH63">
        <v>176</v>
      </c>
      <c r="EI63" t="s">
        <v>225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</row>
    <row r="64" spans="1:149" ht="12.75">
      <c r="A64">
        <v>59</v>
      </c>
      <c r="B64" t="str">
        <f>"240207"</f>
        <v>240207</v>
      </c>
      <c r="C64" t="s">
        <v>284</v>
      </c>
      <c r="D64" t="s">
        <v>222</v>
      </c>
      <c r="E64" t="s">
        <v>223</v>
      </c>
      <c r="F64">
        <v>3</v>
      </c>
      <c r="G64" t="s">
        <v>287</v>
      </c>
      <c r="H64">
        <v>2284</v>
      </c>
      <c r="I64">
        <v>2284</v>
      </c>
      <c r="J64">
        <v>0</v>
      </c>
      <c r="K64">
        <v>1700</v>
      </c>
      <c r="L64">
        <v>729</v>
      </c>
      <c r="M64">
        <v>729</v>
      </c>
      <c r="N64">
        <v>0</v>
      </c>
      <c r="O64">
        <v>971</v>
      </c>
      <c r="P64">
        <v>727</v>
      </c>
      <c r="Q64">
        <v>0</v>
      </c>
      <c r="R64">
        <v>727</v>
      </c>
      <c r="S64">
        <v>6</v>
      </c>
      <c r="T64">
        <v>721</v>
      </c>
      <c r="U64">
        <v>3</v>
      </c>
      <c r="V64">
        <v>1</v>
      </c>
      <c r="W64">
        <v>0</v>
      </c>
      <c r="X64">
        <v>0</v>
      </c>
      <c r="Y64">
        <v>0</v>
      </c>
      <c r="Z64">
        <v>0</v>
      </c>
      <c r="AA64">
        <v>1</v>
      </c>
      <c r="AB64">
        <v>0</v>
      </c>
      <c r="AC64">
        <v>1</v>
      </c>
      <c r="AD64">
        <v>0</v>
      </c>
      <c r="AE64">
        <v>0</v>
      </c>
      <c r="AF64">
        <v>3</v>
      </c>
      <c r="AG64">
        <v>6</v>
      </c>
      <c r="AH64">
        <v>1</v>
      </c>
      <c r="AI64">
        <v>5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6</v>
      </c>
      <c r="AS64">
        <v>2</v>
      </c>
      <c r="AT64">
        <v>2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2</v>
      </c>
      <c r="BE64">
        <v>1</v>
      </c>
      <c r="BF64">
        <v>1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1</v>
      </c>
      <c r="BQ64">
        <v>10</v>
      </c>
      <c r="BR64">
        <v>9</v>
      </c>
      <c r="BS64">
        <v>0</v>
      </c>
      <c r="BT64">
        <v>0</v>
      </c>
      <c r="BU64">
        <v>0</v>
      </c>
      <c r="BV64">
        <v>0</v>
      </c>
      <c r="BW64">
        <v>1</v>
      </c>
      <c r="BX64">
        <v>0</v>
      </c>
      <c r="BY64">
        <v>0</v>
      </c>
      <c r="BZ64">
        <v>10</v>
      </c>
      <c r="CA64">
        <v>45</v>
      </c>
      <c r="CB64">
        <v>9</v>
      </c>
      <c r="CC64">
        <v>30</v>
      </c>
      <c r="CD64">
        <v>1</v>
      </c>
      <c r="CE64">
        <v>0</v>
      </c>
      <c r="CF64">
        <v>0</v>
      </c>
      <c r="CG64">
        <v>1</v>
      </c>
      <c r="CH64">
        <v>0</v>
      </c>
      <c r="CI64">
        <v>1</v>
      </c>
      <c r="CJ64">
        <v>0</v>
      </c>
      <c r="CK64">
        <v>3</v>
      </c>
      <c r="CL64">
        <v>45</v>
      </c>
      <c r="CM64">
        <v>3</v>
      </c>
      <c r="CN64">
        <v>2</v>
      </c>
      <c r="CO64">
        <v>0</v>
      </c>
      <c r="CP64">
        <v>1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3</v>
      </c>
      <c r="CY64">
        <v>9</v>
      </c>
      <c r="CZ64">
        <v>6</v>
      </c>
      <c r="DA64">
        <v>0</v>
      </c>
      <c r="DB64">
        <v>0</v>
      </c>
      <c r="DC64">
        <v>1</v>
      </c>
      <c r="DD64">
        <v>0</v>
      </c>
      <c r="DE64">
        <v>0</v>
      </c>
      <c r="DF64">
        <v>0</v>
      </c>
      <c r="DG64">
        <v>1</v>
      </c>
      <c r="DH64">
        <v>0</v>
      </c>
      <c r="DI64">
        <v>1</v>
      </c>
      <c r="DJ64">
        <v>9</v>
      </c>
      <c r="DK64">
        <v>326</v>
      </c>
      <c r="DL64">
        <v>114</v>
      </c>
      <c r="DM64">
        <v>36</v>
      </c>
      <c r="DN64">
        <v>168</v>
      </c>
      <c r="DO64">
        <v>3</v>
      </c>
      <c r="DP64">
        <v>0</v>
      </c>
      <c r="DQ64">
        <v>1</v>
      </c>
      <c r="DR64">
        <v>0</v>
      </c>
      <c r="DS64">
        <v>0</v>
      </c>
      <c r="DT64">
        <v>3</v>
      </c>
      <c r="DU64">
        <v>1</v>
      </c>
      <c r="DV64">
        <v>326</v>
      </c>
      <c r="DW64">
        <v>316</v>
      </c>
      <c r="DX64">
        <v>63</v>
      </c>
      <c r="DY64">
        <v>6</v>
      </c>
      <c r="DZ64">
        <v>29</v>
      </c>
      <c r="EA64">
        <v>3</v>
      </c>
      <c r="EB64">
        <v>0</v>
      </c>
      <c r="EC64">
        <v>0</v>
      </c>
      <c r="ED64">
        <v>0</v>
      </c>
      <c r="EE64">
        <v>2</v>
      </c>
      <c r="EF64">
        <v>0</v>
      </c>
      <c r="EG64">
        <v>213</v>
      </c>
      <c r="EH64">
        <v>316</v>
      </c>
      <c r="EI64" t="s">
        <v>225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</row>
    <row r="65" spans="1:149" ht="12.75">
      <c r="A65">
        <v>60</v>
      </c>
      <c r="B65" t="str">
        <f>"240207"</f>
        <v>240207</v>
      </c>
      <c r="C65" t="s">
        <v>284</v>
      </c>
      <c r="D65" t="s">
        <v>222</v>
      </c>
      <c r="E65" t="s">
        <v>223</v>
      </c>
      <c r="F65">
        <v>4</v>
      </c>
      <c r="G65" t="s">
        <v>288</v>
      </c>
      <c r="H65">
        <v>2182</v>
      </c>
      <c r="I65">
        <v>2182</v>
      </c>
      <c r="J65">
        <v>0</v>
      </c>
      <c r="K65">
        <v>1600</v>
      </c>
      <c r="L65">
        <v>664</v>
      </c>
      <c r="M65">
        <v>664</v>
      </c>
      <c r="N65">
        <v>0</v>
      </c>
      <c r="O65">
        <v>936</v>
      </c>
      <c r="P65">
        <v>664</v>
      </c>
      <c r="Q65">
        <v>0</v>
      </c>
      <c r="R65">
        <v>664</v>
      </c>
      <c r="S65">
        <v>18</v>
      </c>
      <c r="T65">
        <v>646</v>
      </c>
      <c r="U65">
        <v>4</v>
      </c>
      <c r="V65">
        <v>2</v>
      </c>
      <c r="W65">
        <v>0</v>
      </c>
      <c r="X65">
        <v>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4</v>
      </c>
      <c r="AG65">
        <v>14</v>
      </c>
      <c r="AH65">
        <v>2</v>
      </c>
      <c r="AI65">
        <v>11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14</v>
      </c>
      <c r="AS65">
        <v>1</v>
      </c>
      <c r="AT65">
        <v>1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1</v>
      </c>
      <c r="BE65">
        <v>1</v>
      </c>
      <c r="BF65">
        <v>1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1</v>
      </c>
      <c r="BQ65">
        <v>6</v>
      </c>
      <c r="BR65">
        <v>3</v>
      </c>
      <c r="BS65">
        <v>1</v>
      </c>
      <c r="BT65">
        <v>0</v>
      </c>
      <c r="BU65">
        <v>0</v>
      </c>
      <c r="BV65">
        <v>1</v>
      </c>
      <c r="BW65">
        <v>1</v>
      </c>
      <c r="BX65">
        <v>0</v>
      </c>
      <c r="BY65">
        <v>0</v>
      </c>
      <c r="BZ65">
        <v>6</v>
      </c>
      <c r="CA65">
        <v>23</v>
      </c>
      <c r="CB65">
        <v>11</v>
      </c>
      <c r="CC65">
        <v>5</v>
      </c>
      <c r="CD65">
        <v>1</v>
      </c>
      <c r="CE65">
        <v>0</v>
      </c>
      <c r="CF65">
        <v>0</v>
      </c>
      <c r="CG65">
        <v>3</v>
      </c>
      <c r="CH65">
        <v>0</v>
      </c>
      <c r="CI65">
        <v>0</v>
      </c>
      <c r="CJ65">
        <v>0</v>
      </c>
      <c r="CK65">
        <v>3</v>
      </c>
      <c r="CL65">
        <v>23</v>
      </c>
      <c r="CM65">
        <v>7</v>
      </c>
      <c r="CN65">
        <v>3</v>
      </c>
      <c r="CO65">
        <v>3</v>
      </c>
      <c r="CP65">
        <v>0</v>
      </c>
      <c r="CQ65">
        <v>1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7</v>
      </c>
      <c r="CY65">
        <v>7</v>
      </c>
      <c r="CZ65">
        <v>6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1</v>
      </c>
      <c r="DJ65">
        <v>7</v>
      </c>
      <c r="DK65">
        <v>332</v>
      </c>
      <c r="DL65">
        <v>132</v>
      </c>
      <c r="DM65">
        <v>28</v>
      </c>
      <c r="DN65">
        <v>161</v>
      </c>
      <c r="DO65">
        <v>2</v>
      </c>
      <c r="DP65">
        <v>0</v>
      </c>
      <c r="DQ65">
        <v>0</v>
      </c>
      <c r="DR65">
        <v>1</v>
      </c>
      <c r="DS65">
        <v>0</v>
      </c>
      <c r="DT65">
        <v>7</v>
      </c>
      <c r="DU65">
        <v>1</v>
      </c>
      <c r="DV65">
        <v>332</v>
      </c>
      <c r="DW65">
        <v>249</v>
      </c>
      <c r="DX65">
        <v>21</v>
      </c>
      <c r="DY65">
        <v>0</v>
      </c>
      <c r="DZ65">
        <v>28</v>
      </c>
      <c r="EA65">
        <v>1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199</v>
      </c>
      <c r="EH65">
        <v>249</v>
      </c>
      <c r="EI65" t="s">
        <v>225</v>
      </c>
      <c r="EJ65">
        <v>2</v>
      </c>
      <c r="EK65">
        <v>1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1</v>
      </c>
      <c r="ES65">
        <v>2</v>
      </c>
    </row>
    <row r="66" spans="1:149" ht="12.75">
      <c r="A66">
        <v>61</v>
      </c>
      <c r="B66" t="str">
        <f>"240207"</f>
        <v>240207</v>
      </c>
      <c r="C66" t="s">
        <v>284</v>
      </c>
      <c r="D66" t="s">
        <v>222</v>
      </c>
      <c r="E66" t="s">
        <v>223</v>
      </c>
      <c r="F66">
        <v>5</v>
      </c>
      <c r="G66" t="s">
        <v>289</v>
      </c>
      <c r="H66">
        <v>1957</v>
      </c>
      <c r="I66">
        <v>1957</v>
      </c>
      <c r="J66">
        <v>0</v>
      </c>
      <c r="K66">
        <v>1451</v>
      </c>
      <c r="L66">
        <v>519</v>
      </c>
      <c r="M66">
        <v>519</v>
      </c>
      <c r="N66">
        <v>0</v>
      </c>
      <c r="O66">
        <v>932</v>
      </c>
      <c r="P66">
        <v>519</v>
      </c>
      <c r="Q66">
        <v>0</v>
      </c>
      <c r="R66">
        <v>519</v>
      </c>
      <c r="S66">
        <v>6</v>
      </c>
      <c r="T66">
        <v>513</v>
      </c>
      <c r="U66">
        <v>5</v>
      </c>
      <c r="V66">
        <v>5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5</v>
      </c>
      <c r="AG66">
        <v>5</v>
      </c>
      <c r="AH66">
        <v>0</v>
      </c>
      <c r="AI66">
        <v>3</v>
      </c>
      <c r="AJ66">
        <v>1</v>
      </c>
      <c r="AK66">
        <v>0</v>
      </c>
      <c r="AL66">
        <v>0</v>
      </c>
      <c r="AM66">
        <v>0</v>
      </c>
      <c r="AN66">
        <v>1</v>
      </c>
      <c r="AO66">
        <v>0</v>
      </c>
      <c r="AP66">
        <v>0</v>
      </c>
      <c r="AQ66">
        <v>0</v>
      </c>
      <c r="AR66">
        <v>5</v>
      </c>
      <c r="AS66">
        <v>2</v>
      </c>
      <c r="AT66">
        <v>2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2</v>
      </c>
      <c r="BE66">
        <v>1</v>
      </c>
      <c r="BF66">
        <v>0</v>
      </c>
      <c r="BG66">
        <v>1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2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2</v>
      </c>
      <c r="BX66">
        <v>0</v>
      </c>
      <c r="BY66">
        <v>0</v>
      </c>
      <c r="BZ66">
        <v>2</v>
      </c>
      <c r="CA66">
        <v>9</v>
      </c>
      <c r="CB66">
        <v>1</v>
      </c>
      <c r="CC66">
        <v>5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2</v>
      </c>
      <c r="CJ66">
        <v>0</v>
      </c>
      <c r="CK66">
        <v>1</v>
      </c>
      <c r="CL66">
        <v>9</v>
      </c>
      <c r="CM66">
        <v>3</v>
      </c>
      <c r="CN66">
        <v>2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1</v>
      </c>
      <c r="CW66">
        <v>0</v>
      </c>
      <c r="CX66">
        <v>3</v>
      </c>
      <c r="CY66">
        <v>6</v>
      </c>
      <c r="CZ66">
        <v>4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2</v>
      </c>
      <c r="DJ66">
        <v>6</v>
      </c>
      <c r="DK66">
        <v>300</v>
      </c>
      <c r="DL66">
        <v>139</v>
      </c>
      <c r="DM66">
        <v>21</v>
      </c>
      <c r="DN66">
        <v>130</v>
      </c>
      <c r="DO66">
        <v>0</v>
      </c>
      <c r="DP66">
        <v>0</v>
      </c>
      <c r="DQ66">
        <v>0</v>
      </c>
      <c r="DR66">
        <v>0</v>
      </c>
      <c r="DS66">
        <v>1</v>
      </c>
      <c r="DT66">
        <v>5</v>
      </c>
      <c r="DU66">
        <v>4</v>
      </c>
      <c r="DV66">
        <v>300</v>
      </c>
      <c r="DW66">
        <v>180</v>
      </c>
      <c r="DX66">
        <v>32</v>
      </c>
      <c r="DY66">
        <v>2</v>
      </c>
      <c r="DZ66">
        <v>7</v>
      </c>
      <c r="EA66">
        <v>3</v>
      </c>
      <c r="EB66">
        <v>1</v>
      </c>
      <c r="EC66">
        <v>0</v>
      </c>
      <c r="ED66">
        <v>0</v>
      </c>
      <c r="EE66">
        <v>3</v>
      </c>
      <c r="EF66">
        <v>0</v>
      </c>
      <c r="EG66">
        <v>132</v>
      </c>
      <c r="EH66">
        <v>180</v>
      </c>
      <c r="EI66" t="s">
        <v>225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ht="12.75">
      <c r="A67">
        <v>62</v>
      </c>
      <c r="B67" t="str">
        <f aca="true" t="shared" si="4" ref="B67:B73">"240208"</f>
        <v>240208</v>
      </c>
      <c r="C67" t="s">
        <v>290</v>
      </c>
      <c r="D67" t="s">
        <v>222</v>
      </c>
      <c r="E67" t="s">
        <v>223</v>
      </c>
      <c r="F67">
        <v>1</v>
      </c>
      <c r="G67" t="s">
        <v>291</v>
      </c>
      <c r="H67">
        <v>1736</v>
      </c>
      <c r="I67">
        <v>1736</v>
      </c>
      <c r="J67">
        <v>0</v>
      </c>
      <c r="K67">
        <v>1300</v>
      </c>
      <c r="L67">
        <v>416</v>
      </c>
      <c r="M67">
        <v>416</v>
      </c>
      <c r="N67">
        <v>0</v>
      </c>
      <c r="O67">
        <v>884</v>
      </c>
      <c r="P67">
        <v>415</v>
      </c>
      <c r="Q67">
        <v>0</v>
      </c>
      <c r="R67">
        <v>415</v>
      </c>
      <c r="S67">
        <v>8</v>
      </c>
      <c r="T67">
        <v>407</v>
      </c>
      <c r="U67">
        <v>2</v>
      </c>
      <c r="V67">
        <v>2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2</v>
      </c>
      <c r="AG67">
        <v>13</v>
      </c>
      <c r="AH67">
        <v>0</v>
      </c>
      <c r="AI67">
        <v>11</v>
      </c>
      <c r="AJ67">
        <v>0</v>
      </c>
      <c r="AK67">
        <v>0</v>
      </c>
      <c r="AL67">
        <v>1</v>
      </c>
      <c r="AM67">
        <v>0</v>
      </c>
      <c r="AN67">
        <v>1</v>
      </c>
      <c r="AO67">
        <v>0</v>
      </c>
      <c r="AP67">
        <v>0</v>
      </c>
      <c r="AQ67">
        <v>0</v>
      </c>
      <c r="AR67">
        <v>13</v>
      </c>
      <c r="AS67">
        <v>5</v>
      </c>
      <c r="AT67">
        <v>1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2</v>
      </c>
      <c r="BA67">
        <v>2</v>
      </c>
      <c r="BB67">
        <v>0</v>
      </c>
      <c r="BC67">
        <v>0</v>
      </c>
      <c r="BD67">
        <v>5</v>
      </c>
      <c r="BE67">
        <v>2</v>
      </c>
      <c r="BF67">
        <v>1</v>
      </c>
      <c r="BG67">
        <v>1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2</v>
      </c>
      <c r="BQ67">
        <v>6</v>
      </c>
      <c r="BR67">
        <v>1</v>
      </c>
      <c r="BS67">
        <v>2</v>
      </c>
      <c r="BT67">
        <v>0</v>
      </c>
      <c r="BU67">
        <v>1</v>
      </c>
      <c r="BV67">
        <v>0</v>
      </c>
      <c r="BW67">
        <v>1</v>
      </c>
      <c r="BX67">
        <v>0</v>
      </c>
      <c r="BY67">
        <v>1</v>
      </c>
      <c r="BZ67">
        <v>6</v>
      </c>
      <c r="CA67">
        <v>27</v>
      </c>
      <c r="CB67">
        <v>7</v>
      </c>
      <c r="CC67">
        <v>14</v>
      </c>
      <c r="CD67">
        <v>0</v>
      </c>
      <c r="CE67">
        <v>0</v>
      </c>
      <c r="CF67">
        <v>0</v>
      </c>
      <c r="CG67">
        <v>0</v>
      </c>
      <c r="CH67">
        <v>1</v>
      </c>
      <c r="CI67">
        <v>4</v>
      </c>
      <c r="CJ67">
        <v>0</v>
      </c>
      <c r="CK67">
        <v>1</v>
      </c>
      <c r="CL67">
        <v>27</v>
      </c>
      <c r="CM67">
        <v>6</v>
      </c>
      <c r="CN67">
        <v>4</v>
      </c>
      <c r="CO67">
        <v>1</v>
      </c>
      <c r="CP67">
        <v>0</v>
      </c>
      <c r="CQ67">
        <v>1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6</v>
      </c>
      <c r="CY67">
        <v>8</v>
      </c>
      <c r="CZ67">
        <v>2</v>
      </c>
      <c r="DA67">
        <v>1</v>
      </c>
      <c r="DB67">
        <v>0</v>
      </c>
      <c r="DC67">
        <v>2</v>
      </c>
      <c r="DD67">
        <v>0</v>
      </c>
      <c r="DE67">
        <v>0</v>
      </c>
      <c r="DF67">
        <v>0</v>
      </c>
      <c r="DG67">
        <v>3</v>
      </c>
      <c r="DH67">
        <v>0</v>
      </c>
      <c r="DI67">
        <v>0</v>
      </c>
      <c r="DJ67">
        <v>8</v>
      </c>
      <c r="DK67">
        <v>197</v>
      </c>
      <c r="DL67">
        <v>100</v>
      </c>
      <c r="DM67">
        <v>17</v>
      </c>
      <c r="DN67">
        <v>67</v>
      </c>
      <c r="DO67">
        <v>3</v>
      </c>
      <c r="DP67">
        <v>0</v>
      </c>
      <c r="DQ67">
        <v>2</v>
      </c>
      <c r="DR67">
        <v>1</v>
      </c>
      <c r="DS67">
        <v>2</v>
      </c>
      <c r="DT67">
        <v>4</v>
      </c>
      <c r="DU67">
        <v>1</v>
      </c>
      <c r="DV67">
        <v>197</v>
      </c>
      <c r="DW67">
        <v>141</v>
      </c>
      <c r="DX67">
        <v>48</v>
      </c>
      <c r="DY67">
        <v>2</v>
      </c>
      <c r="DZ67">
        <v>39</v>
      </c>
      <c r="EA67">
        <v>4</v>
      </c>
      <c r="EB67">
        <v>0</v>
      </c>
      <c r="EC67">
        <v>0</v>
      </c>
      <c r="ED67">
        <v>2</v>
      </c>
      <c r="EE67">
        <v>1</v>
      </c>
      <c r="EF67">
        <v>1</v>
      </c>
      <c r="EG67">
        <v>44</v>
      </c>
      <c r="EH67">
        <v>141</v>
      </c>
      <c r="EI67" t="s">
        <v>225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ht="12.75">
      <c r="A68">
        <v>63</v>
      </c>
      <c r="B68" t="str">
        <f t="shared" si="4"/>
        <v>240208</v>
      </c>
      <c r="C68" t="s">
        <v>290</v>
      </c>
      <c r="D68" t="s">
        <v>222</v>
      </c>
      <c r="E68" t="s">
        <v>223</v>
      </c>
      <c r="F68">
        <v>2</v>
      </c>
      <c r="G68" t="s">
        <v>292</v>
      </c>
      <c r="H68">
        <v>2024</v>
      </c>
      <c r="I68">
        <v>2024</v>
      </c>
      <c r="J68">
        <v>0</v>
      </c>
      <c r="K68">
        <v>1500</v>
      </c>
      <c r="L68">
        <v>456</v>
      </c>
      <c r="M68">
        <v>456</v>
      </c>
      <c r="N68">
        <v>0</v>
      </c>
      <c r="O68">
        <v>1044</v>
      </c>
      <c r="P68">
        <v>456</v>
      </c>
      <c r="Q68">
        <v>0</v>
      </c>
      <c r="R68">
        <v>456</v>
      </c>
      <c r="S68">
        <v>9</v>
      </c>
      <c r="T68">
        <v>447</v>
      </c>
      <c r="U68">
        <v>5</v>
      </c>
      <c r="V68">
        <v>3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5</v>
      </c>
      <c r="AG68">
        <v>31</v>
      </c>
      <c r="AH68">
        <v>2</v>
      </c>
      <c r="AI68">
        <v>14</v>
      </c>
      <c r="AJ68">
        <v>4</v>
      </c>
      <c r="AK68">
        <v>3</v>
      </c>
      <c r="AL68">
        <v>1</v>
      </c>
      <c r="AM68">
        <v>1</v>
      </c>
      <c r="AN68">
        <v>5</v>
      </c>
      <c r="AO68">
        <v>1</v>
      </c>
      <c r="AP68">
        <v>0</v>
      </c>
      <c r="AQ68">
        <v>0</v>
      </c>
      <c r="AR68">
        <v>31</v>
      </c>
      <c r="AS68">
        <v>5</v>
      </c>
      <c r="AT68">
        <v>0</v>
      </c>
      <c r="AU68">
        <v>0</v>
      </c>
      <c r="AV68">
        <v>3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2</v>
      </c>
      <c r="BC68">
        <v>0</v>
      </c>
      <c r="BD68">
        <v>5</v>
      </c>
      <c r="BE68">
        <v>2</v>
      </c>
      <c r="BF68">
        <v>1</v>
      </c>
      <c r="BG68">
        <v>1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2</v>
      </c>
      <c r="BQ68">
        <v>4</v>
      </c>
      <c r="BR68">
        <v>0</v>
      </c>
      <c r="BS68">
        <v>1</v>
      </c>
      <c r="BT68">
        <v>1</v>
      </c>
      <c r="BU68">
        <v>0</v>
      </c>
      <c r="BV68">
        <v>0</v>
      </c>
      <c r="BW68">
        <v>2</v>
      </c>
      <c r="BX68">
        <v>0</v>
      </c>
      <c r="BY68">
        <v>0</v>
      </c>
      <c r="BZ68">
        <v>4</v>
      </c>
      <c r="CA68">
        <v>35</v>
      </c>
      <c r="CB68">
        <v>7</v>
      </c>
      <c r="CC68">
        <v>21</v>
      </c>
      <c r="CD68">
        <v>0</v>
      </c>
      <c r="CE68">
        <v>2</v>
      </c>
      <c r="CF68">
        <v>2</v>
      </c>
      <c r="CG68">
        <v>0</v>
      </c>
      <c r="CH68">
        <v>0</v>
      </c>
      <c r="CI68">
        <v>3</v>
      </c>
      <c r="CJ68">
        <v>0</v>
      </c>
      <c r="CK68">
        <v>0</v>
      </c>
      <c r="CL68">
        <v>35</v>
      </c>
      <c r="CM68">
        <v>4</v>
      </c>
      <c r="CN68">
        <v>3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4</v>
      </c>
      <c r="CY68">
        <v>5</v>
      </c>
      <c r="CZ68">
        <v>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5</v>
      </c>
      <c r="DK68">
        <v>186</v>
      </c>
      <c r="DL68">
        <v>120</v>
      </c>
      <c r="DM68">
        <v>12</v>
      </c>
      <c r="DN68">
        <v>40</v>
      </c>
      <c r="DO68">
        <v>2</v>
      </c>
      <c r="DP68">
        <v>1</v>
      </c>
      <c r="DQ68">
        <v>2</v>
      </c>
      <c r="DR68">
        <v>2</v>
      </c>
      <c r="DS68">
        <v>0</v>
      </c>
      <c r="DT68">
        <v>7</v>
      </c>
      <c r="DU68">
        <v>0</v>
      </c>
      <c r="DV68">
        <v>186</v>
      </c>
      <c r="DW68">
        <v>170</v>
      </c>
      <c r="DX68">
        <v>67</v>
      </c>
      <c r="DY68">
        <v>8</v>
      </c>
      <c r="DZ68">
        <v>17</v>
      </c>
      <c r="EA68">
        <v>7</v>
      </c>
      <c r="EB68">
        <v>2</v>
      </c>
      <c r="EC68">
        <v>1</v>
      </c>
      <c r="ED68">
        <v>1</v>
      </c>
      <c r="EE68">
        <v>2</v>
      </c>
      <c r="EF68">
        <v>1</v>
      </c>
      <c r="EG68">
        <v>64</v>
      </c>
      <c r="EH68">
        <v>170</v>
      </c>
      <c r="EI68" t="s">
        <v>225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ht="12.75">
      <c r="A69">
        <v>64</v>
      </c>
      <c r="B69" t="str">
        <f t="shared" si="4"/>
        <v>240208</v>
      </c>
      <c r="C69" t="s">
        <v>290</v>
      </c>
      <c r="D69" t="s">
        <v>222</v>
      </c>
      <c r="E69" t="s">
        <v>223</v>
      </c>
      <c r="F69">
        <v>3</v>
      </c>
      <c r="G69" t="s">
        <v>292</v>
      </c>
      <c r="H69">
        <v>2324</v>
      </c>
      <c r="I69">
        <v>2324</v>
      </c>
      <c r="J69">
        <v>0</v>
      </c>
      <c r="K69">
        <v>1700</v>
      </c>
      <c r="L69">
        <v>678</v>
      </c>
      <c r="M69">
        <v>678</v>
      </c>
      <c r="N69">
        <v>0</v>
      </c>
      <c r="O69">
        <v>1022</v>
      </c>
      <c r="P69">
        <v>678</v>
      </c>
      <c r="Q69">
        <v>0</v>
      </c>
      <c r="R69">
        <v>678</v>
      </c>
      <c r="S69">
        <v>4</v>
      </c>
      <c r="T69">
        <v>674</v>
      </c>
      <c r="U69">
        <v>5</v>
      </c>
      <c r="V69">
        <v>4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5</v>
      </c>
      <c r="AG69">
        <v>45</v>
      </c>
      <c r="AH69">
        <v>3</v>
      </c>
      <c r="AI69">
        <v>30</v>
      </c>
      <c r="AJ69">
        <v>4</v>
      </c>
      <c r="AK69">
        <v>3</v>
      </c>
      <c r="AL69">
        <v>1</v>
      </c>
      <c r="AM69">
        <v>1</v>
      </c>
      <c r="AN69">
        <v>0</v>
      </c>
      <c r="AO69">
        <v>2</v>
      </c>
      <c r="AP69">
        <v>1</v>
      </c>
      <c r="AQ69">
        <v>0</v>
      </c>
      <c r="AR69">
        <v>45</v>
      </c>
      <c r="AS69">
        <v>4</v>
      </c>
      <c r="AT69">
        <v>1</v>
      </c>
      <c r="AU69">
        <v>0</v>
      </c>
      <c r="AV69">
        <v>2</v>
      </c>
      <c r="AW69">
        <v>0</v>
      </c>
      <c r="AX69">
        <v>0</v>
      </c>
      <c r="AY69">
        <v>0</v>
      </c>
      <c r="AZ69">
        <v>1</v>
      </c>
      <c r="BA69">
        <v>0</v>
      </c>
      <c r="BB69">
        <v>0</v>
      </c>
      <c r="BC69">
        <v>0</v>
      </c>
      <c r="BD69">
        <v>4</v>
      </c>
      <c r="BE69">
        <v>2</v>
      </c>
      <c r="BF69">
        <v>2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2</v>
      </c>
      <c r="BQ69">
        <v>1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1</v>
      </c>
      <c r="CA69">
        <v>47</v>
      </c>
      <c r="CB69">
        <v>8</v>
      </c>
      <c r="CC69">
        <v>34</v>
      </c>
      <c r="CD69">
        <v>0</v>
      </c>
      <c r="CE69">
        <v>0</v>
      </c>
      <c r="CF69">
        <v>3</v>
      </c>
      <c r="CG69">
        <v>0</v>
      </c>
      <c r="CH69">
        <v>0</v>
      </c>
      <c r="CI69">
        <v>2</v>
      </c>
      <c r="CJ69">
        <v>0</v>
      </c>
      <c r="CK69">
        <v>0</v>
      </c>
      <c r="CL69">
        <v>47</v>
      </c>
      <c r="CM69">
        <v>2</v>
      </c>
      <c r="CN69">
        <v>0</v>
      </c>
      <c r="CO69">
        <v>1</v>
      </c>
      <c r="CP69">
        <v>0</v>
      </c>
      <c r="CQ69">
        <v>1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2</v>
      </c>
      <c r="CY69">
        <v>6</v>
      </c>
      <c r="CZ69">
        <v>1</v>
      </c>
      <c r="DA69">
        <v>1</v>
      </c>
      <c r="DB69">
        <v>2</v>
      </c>
      <c r="DC69">
        <v>0</v>
      </c>
      <c r="DD69">
        <v>0</v>
      </c>
      <c r="DE69">
        <v>0</v>
      </c>
      <c r="DF69">
        <v>0</v>
      </c>
      <c r="DG69">
        <v>2</v>
      </c>
      <c r="DH69">
        <v>0</v>
      </c>
      <c r="DI69">
        <v>0</v>
      </c>
      <c r="DJ69">
        <v>6</v>
      </c>
      <c r="DK69">
        <v>274</v>
      </c>
      <c r="DL69">
        <v>150</v>
      </c>
      <c r="DM69">
        <v>12</v>
      </c>
      <c r="DN69">
        <v>92</v>
      </c>
      <c r="DO69">
        <v>2</v>
      </c>
      <c r="DP69">
        <v>1</v>
      </c>
      <c r="DQ69">
        <v>4</v>
      </c>
      <c r="DR69">
        <v>5</v>
      </c>
      <c r="DS69">
        <v>0</v>
      </c>
      <c r="DT69">
        <v>5</v>
      </c>
      <c r="DU69">
        <v>3</v>
      </c>
      <c r="DV69">
        <v>274</v>
      </c>
      <c r="DW69">
        <v>287</v>
      </c>
      <c r="DX69">
        <v>118</v>
      </c>
      <c r="DY69">
        <v>1</v>
      </c>
      <c r="DZ69">
        <v>29</v>
      </c>
      <c r="EA69">
        <v>16</v>
      </c>
      <c r="EB69">
        <v>0</v>
      </c>
      <c r="EC69">
        <v>0</v>
      </c>
      <c r="ED69">
        <v>1</v>
      </c>
      <c r="EE69">
        <v>1</v>
      </c>
      <c r="EF69">
        <v>1</v>
      </c>
      <c r="EG69">
        <v>120</v>
      </c>
      <c r="EH69">
        <v>287</v>
      </c>
      <c r="EI69" t="s">
        <v>225</v>
      </c>
      <c r="EJ69">
        <v>1</v>
      </c>
      <c r="EK69">
        <v>1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1</v>
      </c>
    </row>
    <row r="70" spans="1:149" ht="12.75">
      <c r="A70">
        <v>65</v>
      </c>
      <c r="B70" t="str">
        <f t="shared" si="4"/>
        <v>240208</v>
      </c>
      <c r="C70" t="s">
        <v>290</v>
      </c>
      <c r="D70" t="s">
        <v>222</v>
      </c>
      <c r="E70" t="s">
        <v>223</v>
      </c>
      <c r="F70">
        <v>4</v>
      </c>
      <c r="G70" t="s">
        <v>293</v>
      </c>
      <c r="H70">
        <v>1233</v>
      </c>
      <c r="I70">
        <v>1233</v>
      </c>
      <c r="J70">
        <v>0</v>
      </c>
      <c r="K70">
        <v>950</v>
      </c>
      <c r="L70">
        <v>269</v>
      </c>
      <c r="M70">
        <v>269</v>
      </c>
      <c r="N70">
        <v>0</v>
      </c>
      <c r="O70">
        <v>681</v>
      </c>
      <c r="P70">
        <v>269</v>
      </c>
      <c r="Q70">
        <v>0</v>
      </c>
      <c r="R70">
        <v>269</v>
      </c>
      <c r="S70">
        <v>3</v>
      </c>
      <c r="T70">
        <v>266</v>
      </c>
      <c r="U70">
        <v>5</v>
      </c>
      <c r="V70">
        <v>3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1</v>
      </c>
      <c r="AF70">
        <v>5</v>
      </c>
      <c r="AG70">
        <v>3</v>
      </c>
      <c r="AH70">
        <v>0</v>
      </c>
      <c r="AI70">
        <v>2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0</v>
      </c>
      <c r="AQ70">
        <v>0</v>
      </c>
      <c r="AR70">
        <v>3</v>
      </c>
      <c r="AS70">
        <v>4</v>
      </c>
      <c r="AT70">
        <v>1</v>
      </c>
      <c r="AU70">
        <v>2</v>
      </c>
      <c r="AV70">
        <v>1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4</v>
      </c>
      <c r="BE70">
        <v>4</v>
      </c>
      <c r="BF70">
        <v>2</v>
      </c>
      <c r="BG70">
        <v>1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4</v>
      </c>
      <c r="BQ70">
        <v>3</v>
      </c>
      <c r="BR70">
        <v>0</v>
      </c>
      <c r="BS70">
        <v>0</v>
      </c>
      <c r="BT70">
        <v>0</v>
      </c>
      <c r="BU70">
        <v>2</v>
      </c>
      <c r="BV70">
        <v>1</v>
      </c>
      <c r="BW70">
        <v>0</v>
      </c>
      <c r="BX70">
        <v>0</v>
      </c>
      <c r="BY70">
        <v>0</v>
      </c>
      <c r="BZ70">
        <v>3</v>
      </c>
      <c r="CA70">
        <v>14</v>
      </c>
      <c r="CB70">
        <v>5</v>
      </c>
      <c r="CC70">
        <v>7</v>
      </c>
      <c r="CD70">
        <v>0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1</v>
      </c>
      <c r="CK70">
        <v>0</v>
      </c>
      <c r="CL70">
        <v>14</v>
      </c>
      <c r="CM70">
        <v>1</v>
      </c>
      <c r="CN70">
        <v>0</v>
      </c>
      <c r="CO70">
        <v>1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7</v>
      </c>
      <c r="CZ70">
        <v>3</v>
      </c>
      <c r="DA70">
        <v>3</v>
      </c>
      <c r="DB70">
        <v>1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7</v>
      </c>
      <c r="DK70">
        <v>128</v>
      </c>
      <c r="DL70">
        <v>78</v>
      </c>
      <c r="DM70">
        <v>13</v>
      </c>
      <c r="DN70">
        <v>29</v>
      </c>
      <c r="DO70">
        <v>0</v>
      </c>
      <c r="DP70">
        <v>2</v>
      </c>
      <c r="DQ70">
        <v>2</v>
      </c>
      <c r="DR70">
        <v>1</v>
      </c>
      <c r="DS70">
        <v>0</v>
      </c>
      <c r="DT70">
        <v>3</v>
      </c>
      <c r="DU70">
        <v>0</v>
      </c>
      <c r="DV70">
        <v>128</v>
      </c>
      <c r="DW70">
        <v>96</v>
      </c>
      <c r="DX70">
        <v>37</v>
      </c>
      <c r="DY70">
        <v>2</v>
      </c>
      <c r="DZ70">
        <v>14</v>
      </c>
      <c r="EA70">
        <v>2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41</v>
      </c>
      <c r="EH70">
        <v>96</v>
      </c>
      <c r="EI70" t="s">
        <v>225</v>
      </c>
      <c r="EJ70">
        <v>1</v>
      </c>
      <c r="EK70">
        <v>0</v>
      </c>
      <c r="EL70">
        <v>1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1</v>
      </c>
    </row>
    <row r="71" spans="1:149" ht="12.75">
      <c r="A71">
        <v>66</v>
      </c>
      <c r="B71" t="str">
        <f t="shared" si="4"/>
        <v>240208</v>
      </c>
      <c r="C71" t="s">
        <v>290</v>
      </c>
      <c r="D71" t="s">
        <v>222</v>
      </c>
      <c r="E71" t="s">
        <v>223</v>
      </c>
      <c r="F71">
        <v>5</v>
      </c>
      <c r="G71" t="s">
        <v>294</v>
      </c>
      <c r="H71">
        <v>1493</v>
      </c>
      <c r="I71">
        <v>1493</v>
      </c>
      <c r="J71">
        <v>0</v>
      </c>
      <c r="K71">
        <v>1076</v>
      </c>
      <c r="L71">
        <v>256</v>
      </c>
      <c r="M71">
        <v>256</v>
      </c>
      <c r="N71">
        <v>0</v>
      </c>
      <c r="O71">
        <v>820</v>
      </c>
      <c r="P71">
        <v>252</v>
      </c>
      <c r="Q71">
        <v>0</v>
      </c>
      <c r="R71">
        <v>252</v>
      </c>
      <c r="S71">
        <v>8</v>
      </c>
      <c r="T71">
        <v>244</v>
      </c>
      <c r="U71">
        <v>3</v>
      </c>
      <c r="V71">
        <v>3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3</v>
      </c>
      <c r="AG71">
        <v>9</v>
      </c>
      <c r="AH71">
        <v>2</v>
      </c>
      <c r="AI71">
        <v>6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9</v>
      </c>
      <c r="AS71">
        <v>3</v>
      </c>
      <c r="AT71">
        <v>2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5</v>
      </c>
      <c r="CB71">
        <v>3</v>
      </c>
      <c r="CC71">
        <v>2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5</v>
      </c>
      <c r="CM71">
        <v>2</v>
      </c>
      <c r="CN71">
        <v>1</v>
      </c>
      <c r="CO71">
        <v>1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2</v>
      </c>
      <c r="CY71">
        <v>3</v>
      </c>
      <c r="CZ71">
        <v>1</v>
      </c>
      <c r="DA71">
        <v>1</v>
      </c>
      <c r="DB71">
        <v>0</v>
      </c>
      <c r="DC71">
        <v>1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3</v>
      </c>
      <c r="DK71">
        <v>135</v>
      </c>
      <c r="DL71">
        <v>61</v>
      </c>
      <c r="DM71">
        <v>7</v>
      </c>
      <c r="DN71">
        <v>50</v>
      </c>
      <c r="DO71">
        <v>3</v>
      </c>
      <c r="DP71">
        <v>0</v>
      </c>
      <c r="DQ71">
        <v>1</v>
      </c>
      <c r="DR71">
        <v>2</v>
      </c>
      <c r="DS71">
        <v>1</v>
      </c>
      <c r="DT71">
        <v>9</v>
      </c>
      <c r="DU71">
        <v>1</v>
      </c>
      <c r="DV71">
        <v>135</v>
      </c>
      <c r="DW71">
        <v>84</v>
      </c>
      <c r="DX71">
        <v>24</v>
      </c>
      <c r="DY71">
        <v>2</v>
      </c>
      <c r="DZ71">
        <v>18</v>
      </c>
      <c r="EA71">
        <v>5</v>
      </c>
      <c r="EB71">
        <v>1</v>
      </c>
      <c r="EC71">
        <v>0</v>
      </c>
      <c r="ED71">
        <v>0</v>
      </c>
      <c r="EE71">
        <v>0</v>
      </c>
      <c r="EF71">
        <v>1</v>
      </c>
      <c r="EG71">
        <v>33</v>
      </c>
      <c r="EH71">
        <v>84</v>
      </c>
      <c r="EI71" t="s">
        <v>225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</row>
    <row r="72" spans="1:149" ht="12.75">
      <c r="A72">
        <v>67</v>
      </c>
      <c r="B72" t="str">
        <f t="shared" si="4"/>
        <v>240208</v>
      </c>
      <c r="C72" t="s">
        <v>290</v>
      </c>
      <c r="D72" t="s">
        <v>222</v>
      </c>
      <c r="E72" t="s">
        <v>223</v>
      </c>
      <c r="F72">
        <v>6</v>
      </c>
      <c r="G72" t="s">
        <v>295</v>
      </c>
      <c r="H72">
        <v>1536</v>
      </c>
      <c r="I72">
        <v>1536</v>
      </c>
      <c r="J72">
        <v>0</v>
      </c>
      <c r="K72">
        <v>1147</v>
      </c>
      <c r="L72">
        <v>402</v>
      </c>
      <c r="M72">
        <v>402</v>
      </c>
      <c r="N72">
        <v>0</v>
      </c>
      <c r="O72">
        <v>745</v>
      </c>
      <c r="P72">
        <v>402</v>
      </c>
      <c r="Q72">
        <v>0</v>
      </c>
      <c r="R72">
        <v>402</v>
      </c>
      <c r="S72">
        <v>10</v>
      </c>
      <c r="T72">
        <v>392</v>
      </c>
      <c r="U72">
        <v>4</v>
      </c>
      <c r="V72">
        <v>3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1</v>
      </c>
      <c r="AF72">
        <v>4</v>
      </c>
      <c r="AG72">
        <v>12</v>
      </c>
      <c r="AH72">
        <v>1</v>
      </c>
      <c r="AI72">
        <v>10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0</v>
      </c>
      <c r="AQ72">
        <v>0</v>
      </c>
      <c r="AR72">
        <v>12</v>
      </c>
      <c r="AS72">
        <v>4</v>
      </c>
      <c r="AT72">
        <v>2</v>
      </c>
      <c r="AU72">
        <v>2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4</v>
      </c>
      <c r="BE72">
        <v>1</v>
      </c>
      <c r="BF72">
        <v>1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10</v>
      </c>
      <c r="BR72">
        <v>1</v>
      </c>
      <c r="BS72">
        <v>1</v>
      </c>
      <c r="BT72">
        <v>4</v>
      </c>
      <c r="BU72">
        <v>1</v>
      </c>
      <c r="BV72">
        <v>0</v>
      </c>
      <c r="BW72">
        <v>3</v>
      </c>
      <c r="BX72">
        <v>0</v>
      </c>
      <c r="BY72">
        <v>0</v>
      </c>
      <c r="BZ72">
        <v>10</v>
      </c>
      <c r="CA72">
        <v>23</v>
      </c>
      <c r="CB72">
        <v>11</v>
      </c>
      <c r="CC72">
        <v>8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1</v>
      </c>
      <c r="CJ72">
        <v>0</v>
      </c>
      <c r="CK72">
        <v>1</v>
      </c>
      <c r="CL72">
        <v>23</v>
      </c>
      <c r="CM72">
        <v>3</v>
      </c>
      <c r="CN72">
        <v>2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3</v>
      </c>
      <c r="CY72">
        <v>11</v>
      </c>
      <c r="CZ72">
        <v>7</v>
      </c>
      <c r="DA72">
        <v>3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1</v>
      </c>
      <c r="DJ72">
        <v>11</v>
      </c>
      <c r="DK72">
        <v>159</v>
      </c>
      <c r="DL72">
        <v>77</v>
      </c>
      <c r="DM72">
        <v>8</v>
      </c>
      <c r="DN72">
        <v>65</v>
      </c>
      <c r="DO72">
        <v>3</v>
      </c>
      <c r="DP72">
        <v>0</v>
      </c>
      <c r="DQ72">
        <v>0</v>
      </c>
      <c r="DR72">
        <v>1</v>
      </c>
      <c r="DS72">
        <v>0</v>
      </c>
      <c r="DT72">
        <v>4</v>
      </c>
      <c r="DU72">
        <v>1</v>
      </c>
      <c r="DV72">
        <v>159</v>
      </c>
      <c r="DW72">
        <v>164</v>
      </c>
      <c r="DX72">
        <v>50</v>
      </c>
      <c r="DY72">
        <v>4</v>
      </c>
      <c r="DZ72">
        <v>25</v>
      </c>
      <c r="EA72">
        <v>8</v>
      </c>
      <c r="EB72">
        <v>0</v>
      </c>
      <c r="EC72">
        <v>0</v>
      </c>
      <c r="ED72">
        <v>1</v>
      </c>
      <c r="EE72">
        <v>1</v>
      </c>
      <c r="EF72">
        <v>1</v>
      </c>
      <c r="EG72">
        <v>74</v>
      </c>
      <c r="EH72">
        <v>164</v>
      </c>
      <c r="EI72" t="s">
        <v>225</v>
      </c>
      <c r="EJ72">
        <v>1</v>
      </c>
      <c r="EK72">
        <v>0</v>
      </c>
      <c r="EL72">
        <v>1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1</v>
      </c>
    </row>
    <row r="73" spans="1:149" ht="12.75">
      <c r="A73">
        <v>68</v>
      </c>
      <c r="B73" t="str">
        <f t="shared" si="4"/>
        <v>240208</v>
      </c>
      <c r="C73" t="s">
        <v>290</v>
      </c>
      <c r="D73" t="s">
        <v>222</v>
      </c>
      <c r="E73" t="s">
        <v>223</v>
      </c>
      <c r="F73">
        <v>7</v>
      </c>
      <c r="G73" t="s">
        <v>296</v>
      </c>
      <c r="H73">
        <v>1548</v>
      </c>
      <c r="I73">
        <v>1548</v>
      </c>
      <c r="J73">
        <v>0</v>
      </c>
      <c r="K73">
        <v>1150</v>
      </c>
      <c r="L73">
        <v>384</v>
      </c>
      <c r="M73">
        <v>384</v>
      </c>
      <c r="N73">
        <v>0</v>
      </c>
      <c r="O73">
        <v>766</v>
      </c>
      <c r="P73">
        <v>384</v>
      </c>
      <c r="Q73">
        <v>0</v>
      </c>
      <c r="R73">
        <v>384</v>
      </c>
      <c r="S73">
        <v>10</v>
      </c>
      <c r="T73">
        <v>374</v>
      </c>
      <c r="U73">
        <v>3</v>
      </c>
      <c r="V73">
        <v>3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3</v>
      </c>
      <c r="AG73">
        <v>6</v>
      </c>
      <c r="AH73">
        <v>2</v>
      </c>
      <c r="AI73">
        <v>1</v>
      </c>
      <c r="AJ73">
        <v>0</v>
      </c>
      <c r="AK73">
        <v>1</v>
      </c>
      <c r="AL73">
        <v>0</v>
      </c>
      <c r="AM73">
        <v>0</v>
      </c>
      <c r="AN73">
        <v>1</v>
      </c>
      <c r="AO73">
        <v>1</v>
      </c>
      <c r="AP73">
        <v>0</v>
      </c>
      <c r="AQ73">
        <v>0</v>
      </c>
      <c r="AR73">
        <v>6</v>
      </c>
      <c r="AS73">
        <v>6</v>
      </c>
      <c r="AT73">
        <v>3</v>
      </c>
      <c r="AU73">
        <v>0</v>
      </c>
      <c r="AV73">
        <v>0</v>
      </c>
      <c r="AW73">
        <v>0</v>
      </c>
      <c r="AX73">
        <v>1</v>
      </c>
      <c r="AY73">
        <v>1</v>
      </c>
      <c r="AZ73">
        <v>0</v>
      </c>
      <c r="BA73">
        <v>0</v>
      </c>
      <c r="BB73">
        <v>1</v>
      </c>
      <c r="BC73">
        <v>0</v>
      </c>
      <c r="BD73">
        <v>6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2</v>
      </c>
      <c r="BR73">
        <v>2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2</v>
      </c>
      <c r="CA73">
        <v>19</v>
      </c>
      <c r="CB73">
        <v>6</v>
      </c>
      <c r="CC73">
        <v>9</v>
      </c>
      <c r="CD73">
        <v>1</v>
      </c>
      <c r="CE73">
        <v>0</v>
      </c>
      <c r="CF73">
        <v>2</v>
      </c>
      <c r="CG73">
        <v>0</v>
      </c>
      <c r="CH73">
        <v>0</v>
      </c>
      <c r="CI73">
        <v>0</v>
      </c>
      <c r="CJ73">
        <v>0</v>
      </c>
      <c r="CK73">
        <v>1</v>
      </c>
      <c r="CL73">
        <v>19</v>
      </c>
      <c r="CM73">
        <v>1</v>
      </c>
      <c r="CN73">
        <v>0</v>
      </c>
      <c r="CO73">
        <v>1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1</v>
      </c>
      <c r="CY73">
        <v>6</v>
      </c>
      <c r="CZ73">
        <v>3</v>
      </c>
      <c r="DA73">
        <v>1</v>
      </c>
      <c r="DB73">
        <v>1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1</v>
      </c>
      <c r="DI73">
        <v>0</v>
      </c>
      <c r="DJ73">
        <v>6</v>
      </c>
      <c r="DK73">
        <v>193</v>
      </c>
      <c r="DL73">
        <v>109</v>
      </c>
      <c r="DM73">
        <v>4</v>
      </c>
      <c r="DN73">
        <v>61</v>
      </c>
      <c r="DO73">
        <v>4</v>
      </c>
      <c r="DP73">
        <v>1</v>
      </c>
      <c r="DQ73">
        <v>3</v>
      </c>
      <c r="DR73">
        <v>2</v>
      </c>
      <c r="DS73">
        <v>1</v>
      </c>
      <c r="DT73">
        <v>6</v>
      </c>
      <c r="DU73">
        <v>2</v>
      </c>
      <c r="DV73">
        <v>193</v>
      </c>
      <c r="DW73">
        <v>136</v>
      </c>
      <c r="DX73">
        <v>34</v>
      </c>
      <c r="DY73">
        <v>4</v>
      </c>
      <c r="DZ73">
        <v>21</v>
      </c>
      <c r="EA73">
        <v>1</v>
      </c>
      <c r="EB73">
        <v>1</v>
      </c>
      <c r="EC73">
        <v>2</v>
      </c>
      <c r="ED73">
        <v>2</v>
      </c>
      <c r="EE73">
        <v>2</v>
      </c>
      <c r="EF73">
        <v>1</v>
      </c>
      <c r="EG73">
        <v>68</v>
      </c>
      <c r="EH73">
        <v>136</v>
      </c>
      <c r="EI73" t="s">
        <v>225</v>
      </c>
      <c r="EJ73">
        <v>2</v>
      </c>
      <c r="EK73">
        <v>1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1</v>
      </c>
      <c r="ES73">
        <v>2</v>
      </c>
    </row>
    <row r="74" spans="1:149" ht="12.75">
      <c r="A74">
        <v>69</v>
      </c>
      <c r="B74" t="str">
        <f aca="true" t="shared" si="5" ref="B74:B80">"240209"</f>
        <v>240209</v>
      </c>
      <c r="C74" t="s">
        <v>297</v>
      </c>
      <c r="D74" t="s">
        <v>222</v>
      </c>
      <c r="E74" t="s">
        <v>223</v>
      </c>
      <c r="F74">
        <v>1</v>
      </c>
      <c r="G74" t="s">
        <v>298</v>
      </c>
      <c r="H74">
        <v>2301</v>
      </c>
      <c r="I74">
        <v>2301</v>
      </c>
      <c r="J74">
        <v>0</v>
      </c>
      <c r="K74">
        <v>1702</v>
      </c>
      <c r="L74">
        <v>677</v>
      </c>
      <c r="M74">
        <v>677</v>
      </c>
      <c r="N74">
        <v>0</v>
      </c>
      <c r="O74">
        <v>1025</v>
      </c>
      <c r="P74">
        <v>677</v>
      </c>
      <c r="Q74">
        <v>0</v>
      </c>
      <c r="R74">
        <v>677</v>
      </c>
      <c r="S74">
        <v>12</v>
      </c>
      <c r="T74">
        <v>665</v>
      </c>
      <c r="U74">
        <v>3</v>
      </c>
      <c r="V74">
        <v>2</v>
      </c>
      <c r="W74">
        <v>0</v>
      </c>
      <c r="X74">
        <v>0</v>
      </c>
      <c r="Y74">
        <v>0</v>
      </c>
      <c r="Z74">
        <v>0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3</v>
      </c>
      <c r="AG74">
        <v>37</v>
      </c>
      <c r="AH74">
        <v>4</v>
      </c>
      <c r="AI74">
        <v>21</v>
      </c>
      <c r="AJ74">
        <v>2</v>
      </c>
      <c r="AK74">
        <v>5</v>
      </c>
      <c r="AL74">
        <v>1</v>
      </c>
      <c r="AM74">
        <v>0</v>
      </c>
      <c r="AN74">
        <v>0</v>
      </c>
      <c r="AO74">
        <v>4</v>
      </c>
      <c r="AP74">
        <v>0</v>
      </c>
      <c r="AQ74">
        <v>0</v>
      </c>
      <c r="AR74">
        <v>37</v>
      </c>
      <c r="AS74">
        <v>7</v>
      </c>
      <c r="AT74">
        <v>3</v>
      </c>
      <c r="AU74">
        <v>1</v>
      </c>
      <c r="AV74">
        <v>2</v>
      </c>
      <c r="AW74">
        <v>1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7</v>
      </c>
      <c r="BE74">
        <v>5</v>
      </c>
      <c r="BF74">
        <v>3</v>
      </c>
      <c r="BG74">
        <v>1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1</v>
      </c>
      <c r="BP74">
        <v>5</v>
      </c>
      <c r="BQ74">
        <v>4</v>
      </c>
      <c r="BR74">
        <v>2</v>
      </c>
      <c r="BS74">
        <v>1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1</v>
      </c>
      <c r="BZ74">
        <v>4</v>
      </c>
      <c r="CA74">
        <v>38</v>
      </c>
      <c r="CB74">
        <v>11</v>
      </c>
      <c r="CC74">
        <v>19</v>
      </c>
      <c r="CD74">
        <v>2</v>
      </c>
      <c r="CE74">
        <v>1</v>
      </c>
      <c r="CF74">
        <v>0</v>
      </c>
      <c r="CG74">
        <v>1</v>
      </c>
      <c r="CH74">
        <v>1</v>
      </c>
      <c r="CI74">
        <v>2</v>
      </c>
      <c r="CJ74">
        <v>0</v>
      </c>
      <c r="CK74">
        <v>1</v>
      </c>
      <c r="CL74">
        <v>38</v>
      </c>
      <c r="CM74">
        <v>3</v>
      </c>
      <c r="CN74">
        <v>2</v>
      </c>
      <c r="CO74">
        <v>0</v>
      </c>
      <c r="CP74">
        <v>0</v>
      </c>
      <c r="CQ74">
        <v>0</v>
      </c>
      <c r="CR74">
        <v>1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3</v>
      </c>
      <c r="CY74">
        <v>19</v>
      </c>
      <c r="CZ74">
        <v>6</v>
      </c>
      <c r="DA74">
        <v>1</v>
      </c>
      <c r="DB74">
        <v>2</v>
      </c>
      <c r="DC74">
        <v>2</v>
      </c>
      <c r="DD74">
        <v>0</v>
      </c>
      <c r="DE74">
        <v>0</v>
      </c>
      <c r="DF74">
        <v>0</v>
      </c>
      <c r="DG74">
        <v>6</v>
      </c>
      <c r="DH74">
        <v>1</v>
      </c>
      <c r="DI74">
        <v>1</v>
      </c>
      <c r="DJ74">
        <v>19</v>
      </c>
      <c r="DK74">
        <v>276</v>
      </c>
      <c r="DL74">
        <v>140</v>
      </c>
      <c r="DM74">
        <v>13</v>
      </c>
      <c r="DN74">
        <v>109</v>
      </c>
      <c r="DO74">
        <v>2</v>
      </c>
      <c r="DP74">
        <v>1</v>
      </c>
      <c r="DQ74">
        <v>4</v>
      </c>
      <c r="DR74">
        <v>1</v>
      </c>
      <c r="DS74">
        <v>1</v>
      </c>
      <c r="DT74">
        <v>5</v>
      </c>
      <c r="DU74">
        <v>0</v>
      </c>
      <c r="DV74">
        <v>276</v>
      </c>
      <c r="DW74">
        <v>273</v>
      </c>
      <c r="DX74">
        <v>85</v>
      </c>
      <c r="DY74">
        <v>3</v>
      </c>
      <c r="DZ74">
        <v>12</v>
      </c>
      <c r="EA74">
        <v>8</v>
      </c>
      <c r="EB74">
        <v>0</v>
      </c>
      <c r="EC74">
        <v>1</v>
      </c>
      <c r="ED74">
        <v>6</v>
      </c>
      <c r="EE74">
        <v>2</v>
      </c>
      <c r="EF74">
        <v>2</v>
      </c>
      <c r="EG74">
        <v>154</v>
      </c>
      <c r="EH74">
        <v>273</v>
      </c>
      <c r="EI74" t="s">
        <v>225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</row>
    <row r="75" spans="1:149" ht="12.75">
      <c r="A75">
        <v>70</v>
      </c>
      <c r="B75" t="str">
        <f t="shared" si="5"/>
        <v>240209</v>
      </c>
      <c r="C75" t="s">
        <v>297</v>
      </c>
      <c r="D75" t="s">
        <v>222</v>
      </c>
      <c r="E75" t="s">
        <v>223</v>
      </c>
      <c r="F75">
        <v>2</v>
      </c>
      <c r="G75" t="s">
        <v>299</v>
      </c>
      <c r="H75">
        <v>2149</v>
      </c>
      <c r="I75">
        <v>2149</v>
      </c>
      <c r="J75">
        <v>0</v>
      </c>
      <c r="K75">
        <v>1600</v>
      </c>
      <c r="L75">
        <v>530</v>
      </c>
      <c r="M75">
        <v>530</v>
      </c>
      <c r="N75">
        <v>0</v>
      </c>
      <c r="O75">
        <v>1070</v>
      </c>
      <c r="P75">
        <v>530</v>
      </c>
      <c r="Q75">
        <v>0</v>
      </c>
      <c r="R75">
        <v>530</v>
      </c>
      <c r="S75">
        <v>13</v>
      </c>
      <c r="T75">
        <v>517</v>
      </c>
      <c r="U75">
        <v>1</v>
      </c>
      <c r="V75">
        <v>0</v>
      </c>
      <c r="W75">
        <v>0</v>
      </c>
      <c r="X75">
        <v>0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</v>
      </c>
      <c r="AG75">
        <v>29</v>
      </c>
      <c r="AH75">
        <v>1</v>
      </c>
      <c r="AI75">
        <v>21</v>
      </c>
      <c r="AJ75">
        <v>1</v>
      </c>
      <c r="AK75">
        <v>1</v>
      </c>
      <c r="AL75">
        <v>0</v>
      </c>
      <c r="AM75">
        <v>1</v>
      </c>
      <c r="AN75">
        <v>1</v>
      </c>
      <c r="AO75">
        <v>2</v>
      </c>
      <c r="AP75">
        <v>0</v>
      </c>
      <c r="AQ75">
        <v>1</v>
      </c>
      <c r="AR75">
        <v>29</v>
      </c>
      <c r="AS75">
        <v>6</v>
      </c>
      <c r="AT75">
        <v>4</v>
      </c>
      <c r="AU75">
        <v>1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1</v>
      </c>
      <c r="BC75">
        <v>0</v>
      </c>
      <c r="BD75">
        <v>6</v>
      </c>
      <c r="BE75">
        <v>3</v>
      </c>
      <c r="BF75">
        <v>1</v>
      </c>
      <c r="BG75">
        <v>0</v>
      </c>
      <c r="BH75">
        <v>0</v>
      </c>
      <c r="BI75">
        <v>2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3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51</v>
      </c>
      <c r="CB75">
        <v>20</v>
      </c>
      <c r="CC75">
        <v>23</v>
      </c>
      <c r="CD75">
        <v>2</v>
      </c>
      <c r="CE75">
        <v>0</v>
      </c>
      <c r="CF75">
        <v>0</v>
      </c>
      <c r="CG75">
        <v>0</v>
      </c>
      <c r="CH75">
        <v>2</v>
      </c>
      <c r="CI75">
        <v>2</v>
      </c>
      <c r="CJ75">
        <v>0</v>
      </c>
      <c r="CK75">
        <v>2</v>
      </c>
      <c r="CL75">
        <v>51</v>
      </c>
      <c r="CM75">
        <v>2</v>
      </c>
      <c r="CN75">
        <v>0</v>
      </c>
      <c r="CO75">
        <v>1</v>
      </c>
      <c r="CP75">
        <v>0</v>
      </c>
      <c r="CQ75">
        <v>0</v>
      </c>
      <c r="CR75">
        <v>1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2</v>
      </c>
      <c r="CY75">
        <v>7</v>
      </c>
      <c r="CZ75">
        <v>4</v>
      </c>
      <c r="DA75">
        <v>0</v>
      </c>
      <c r="DB75">
        <v>0</v>
      </c>
      <c r="DC75">
        <v>1</v>
      </c>
      <c r="DD75">
        <v>0</v>
      </c>
      <c r="DE75">
        <v>0</v>
      </c>
      <c r="DF75">
        <v>0</v>
      </c>
      <c r="DG75">
        <v>2</v>
      </c>
      <c r="DH75">
        <v>0</v>
      </c>
      <c r="DI75">
        <v>0</v>
      </c>
      <c r="DJ75">
        <v>7</v>
      </c>
      <c r="DK75">
        <v>245</v>
      </c>
      <c r="DL75">
        <v>124</v>
      </c>
      <c r="DM75">
        <v>15</v>
      </c>
      <c r="DN75">
        <v>92</v>
      </c>
      <c r="DO75">
        <v>3</v>
      </c>
      <c r="DP75">
        <v>0</v>
      </c>
      <c r="DQ75">
        <v>1</v>
      </c>
      <c r="DR75">
        <v>0</v>
      </c>
      <c r="DS75">
        <v>3</v>
      </c>
      <c r="DT75">
        <v>4</v>
      </c>
      <c r="DU75">
        <v>3</v>
      </c>
      <c r="DV75">
        <v>245</v>
      </c>
      <c r="DW75">
        <v>171</v>
      </c>
      <c r="DX75">
        <v>93</v>
      </c>
      <c r="DY75">
        <v>2</v>
      </c>
      <c r="DZ75">
        <v>27</v>
      </c>
      <c r="EA75">
        <v>6</v>
      </c>
      <c r="EB75">
        <v>0</v>
      </c>
      <c r="EC75">
        <v>0</v>
      </c>
      <c r="ED75">
        <v>0</v>
      </c>
      <c r="EE75">
        <v>6</v>
      </c>
      <c r="EF75">
        <v>2</v>
      </c>
      <c r="EG75">
        <v>35</v>
      </c>
      <c r="EH75">
        <v>171</v>
      </c>
      <c r="EI75" t="s">
        <v>225</v>
      </c>
      <c r="EJ75">
        <v>2</v>
      </c>
      <c r="EK75">
        <v>0</v>
      </c>
      <c r="EL75">
        <v>1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1</v>
      </c>
      <c r="ES75">
        <v>2</v>
      </c>
    </row>
    <row r="76" spans="1:149" ht="12.75">
      <c r="A76">
        <v>71</v>
      </c>
      <c r="B76" t="str">
        <f t="shared" si="5"/>
        <v>240209</v>
      </c>
      <c r="C76" t="s">
        <v>297</v>
      </c>
      <c r="D76" t="s">
        <v>222</v>
      </c>
      <c r="E76" t="s">
        <v>223</v>
      </c>
      <c r="F76">
        <v>3</v>
      </c>
      <c r="G76" t="s">
        <v>300</v>
      </c>
      <c r="H76">
        <v>1811</v>
      </c>
      <c r="I76">
        <v>1811</v>
      </c>
      <c r="J76">
        <v>0</v>
      </c>
      <c r="K76">
        <v>1349</v>
      </c>
      <c r="L76">
        <v>547</v>
      </c>
      <c r="M76">
        <v>547</v>
      </c>
      <c r="N76">
        <v>0</v>
      </c>
      <c r="O76">
        <v>802</v>
      </c>
      <c r="P76">
        <v>547</v>
      </c>
      <c r="Q76">
        <v>0</v>
      </c>
      <c r="R76">
        <v>547</v>
      </c>
      <c r="S76">
        <v>12</v>
      </c>
      <c r="T76">
        <v>535</v>
      </c>
      <c r="U76">
        <v>3</v>
      </c>
      <c r="V76">
        <v>3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3</v>
      </c>
      <c r="AG76">
        <v>46</v>
      </c>
      <c r="AH76">
        <v>3</v>
      </c>
      <c r="AI76">
        <v>33</v>
      </c>
      <c r="AJ76">
        <v>0</v>
      </c>
      <c r="AK76">
        <v>6</v>
      </c>
      <c r="AL76">
        <v>1</v>
      </c>
      <c r="AM76">
        <v>0</v>
      </c>
      <c r="AN76">
        <v>1</v>
      </c>
      <c r="AO76">
        <v>2</v>
      </c>
      <c r="AP76">
        <v>0</v>
      </c>
      <c r="AQ76">
        <v>0</v>
      </c>
      <c r="AR76">
        <v>46</v>
      </c>
      <c r="AS76">
        <v>2</v>
      </c>
      <c r="AT76">
        <v>1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1</v>
      </c>
      <c r="BA76">
        <v>0</v>
      </c>
      <c r="BB76">
        <v>0</v>
      </c>
      <c r="BC76">
        <v>0</v>
      </c>
      <c r="BD76">
        <v>2</v>
      </c>
      <c r="BE76">
        <v>2</v>
      </c>
      <c r="BF76">
        <v>0</v>
      </c>
      <c r="BG76">
        <v>1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1</v>
      </c>
      <c r="BP76">
        <v>2</v>
      </c>
      <c r="BQ76">
        <v>4</v>
      </c>
      <c r="BR76">
        <v>2</v>
      </c>
      <c r="BS76">
        <v>2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4</v>
      </c>
      <c r="CA76">
        <v>14</v>
      </c>
      <c r="CB76">
        <v>6</v>
      </c>
      <c r="CC76">
        <v>4</v>
      </c>
      <c r="CD76">
        <v>2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2</v>
      </c>
      <c r="CL76">
        <v>14</v>
      </c>
      <c r="CM76">
        <v>3</v>
      </c>
      <c r="CN76">
        <v>2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3</v>
      </c>
      <c r="CY76">
        <v>3</v>
      </c>
      <c r="CZ76">
        <v>3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3</v>
      </c>
      <c r="DK76">
        <v>192</v>
      </c>
      <c r="DL76">
        <v>83</v>
      </c>
      <c r="DM76">
        <v>5</v>
      </c>
      <c r="DN76">
        <v>91</v>
      </c>
      <c r="DO76">
        <v>1</v>
      </c>
      <c r="DP76">
        <v>1</v>
      </c>
      <c r="DQ76">
        <v>6</v>
      </c>
      <c r="DR76">
        <v>1</v>
      </c>
      <c r="DS76">
        <v>1</v>
      </c>
      <c r="DT76">
        <v>3</v>
      </c>
      <c r="DU76">
        <v>0</v>
      </c>
      <c r="DV76">
        <v>192</v>
      </c>
      <c r="DW76">
        <v>266</v>
      </c>
      <c r="DX76">
        <v>111</v>
      </c>
      <c r="DY76">
        <v>6</v>
      </c>
      <c r="DZ76">
        <v>35</v>
      </c>
      <c r="EA76">
        <v>7</v>
      </c>
      <c r="EB76">
        <v>1</v>
      </c>
      <c r="EC76">
        <v>1</v>
      </c>
      <c r="ED76">
        <v>0</v>
      </c>
      <c r="EE76">
        <v>2</v>
      </c>
      <c r="EF76">
        <v>1</v>
      </c>
      <c r="EG76">
        <v>102</v>
      </c>
      <c r="EH76">
        <v>266</v>
      </c>
      <c r="EI76" t="s">
        <v>225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</row>
    <row r="77" spans="1:149" ht="12.75">
      <c r="A77">
        <v>72</v>
      </c>
      <c r="B77" t="str">
        <f t="shared" si="5"/>
        <v>240209</v>
      </c>
      <c r="C77" t="s">
        <v>297</v>
      </c>
      <c r="D77" t="s">
        <v>222</v>
      </c>
      <c r="E77" t="s">
        <v>223</v>
      </c>
      <c r="F77">
        <v>4</v>
      </c>
      <c r="G77" t="s">
        <v>301</v>
      </c>
      <c r="H77">
        <v>1870</v>
      </c>
      <c r="I77">
        <v>1870</v>
      </c>
      <c r="J77">
        <v>0</v>
      </c>
      <c r="K77">
        <v>1350</v>
      </c>
      <c r="L77">
        <v>456</v>
      </c>
      <c r="M77">
        <v>456</v>
      </c>
      <c r="N77">
        <v>0</v>
      </c>
      <c r="O77">
        <v>894</v>
      </c>
      <c r="P77">
        <v>456</v>
      </c>
      <c r="Q77">
        <v>0</v>
      </c>
      <c r="R77">
        <v>456</v>
      </c>
      <c r="S77">
        <v>10</v>
      </c>
      <c r="T77">
        <v>446</v>
      </c>
      <c r="U77">
        <v>3</v>
      </c>
      <c r="V77">
        <v>1</v>
      </c>
      <c r="W77">
        <v>0</v>
      </c>
      <c r="X77">
        <v>0</v>
      </c>
      <c r="Y77">
        <v>1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>
        <v>3</v>
      </c>
      <c r="AG77">
        <v>13</v>
      </c>
      <c r="AH77">
        <v>3</v>
      </c>
      <c r="AI77">
        <v>5</v>
      </c>
      <c r="AJ77">
        <v>0</v>
      </c>
      <c r="AK77">
        <v>3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2</v>
      </c>
      <c r="AR77">
        <v>13</v>
      </c>
      <c r="AS77">
        <v>1</v>
      </c>
      <c r="AT77">
        <v>1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1</v>
      </c>
      <c r="BE77">
        <v>3</v>
      </c>
      <c r="BF77">
        <v>1</v>
      </c>
      <c r="BG77">
        <v>0</v>
      </c>
      <c r="BH77">
        <v>2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3</v>
      </c>
      <c r="BQ77">
        <v>3</v>
      </c>
      <c r="BR77">
        <v>0</v>
      </c>
      <c r="BS77">
        <v>0</v>
      </c>
      <c r="BT77">
        <v>0</v>
      </c>
      <c r="BU77">
        <v>2</v>
      </c>
      <c r="BV77">
        <v>0</v>
      </c>
      <c r="BW77">
        <v>1</v>
      </c>
      <c r="BX77">
        <v>0</v>
      </c>
      <c r="BY77">
        <v>0</v>
      </c>
      <c r="BZ77">
        <v>3</v>
      </c>
      <c r="CA77">
        <v>17</v>
      </c>
      <c r="CB77">
        <v>5</v>
      </c>
      <c r="CC77">
        <v>10</v>
      </c>
      <c r="CD77">
        <v>0</v>
      </c>
      <c r="CE77">
        <v>0</v>
      </c>
      <c r="CF77">
        <v>2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17</v>
      </c>
      <c r="CM77">
        <v>5</v>
      </c>
      <c r="CN77">
        <v>2</v>
      </c>
      <c r="CO77">
        <v>1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5</v>
      </c>
      <c r="CY77">
        <v>7</v>
      </c>
      <c r="CZ77">
        <v>0</v>
      </c>
      <c r="DA77">
        <v>2</v>
      </c>
      <c r="DB77">
        <v>2</v>
      </c>
      <c r="DC77">
        <v>0</v>
      </c>
      <c r="DD77">
        <v>0</v>
      </c>
      <c r="DE77">
        <v>0</v>
      </c>
      <c r="DF77">
        <v>0</v>
      </c>
      <c r="DG77">
        <v>2</v>
      </c>
      <c r="DH77">
        <v>0</v>
      </c>
      <c r="DI77">
        <v>1</v>
      </c>
      <c r="DJ77">
        <v>7</v>
      </c>
      <c r="DK77">
        <v>243</v>
      </c>
      <c r="DL77">
        <v>103</v>
      </c>
      <c r="DM77">
        <v>8</v>
      </c>
      <c r="DN77">
        <v>114</v>
      </c>
      <c r="DO77">
        <v>5</v>
      </c>
      <c r="DP77">
        <v>1</v>
      </c>
      <c r="DQ77">
        <v>1</v>
      </c>
      <c r="DR77">
        <v>3</v>
      </c>
      <c r="DS77">
        <v>0</v>
      </c>
      <c r="DT77">
        <v>5</v>
      </c>
      <c r="DU77">
        <v>3</v>
      </c>
      <c r="DV77">
        <v>243</v>
      </c>
      <c r="DW77">
        <v>149</v>
      </c>
      <c r="DX77">
        <v>39</v>
      </c>
      <c r="DY77">
        <v>1</v>
      </c>
      <c r="DZ77">
        <v>22</v>
      </c>
      <c r="EA77">
        <v>1</v>
      </c>
      <c r="EB77">
        <v>3</v>
      </c>
      <c r="EC77">
        <v>1</v>
      </c>
      <c r="ED77">
        <v>1</v>
      </c>
      <c r="EE77">
        <v>0</v>
      </c>
      <c r="EF77">
        <v>1</v>
      </c>
      <c r="EG77">
        <v>80</v>
      </c>
      <c r="EH77">
        <v>149</v>
      </c>
      <c r="EI77" t="s">
        <v>225</v>
      </c>
      <c r="EJ77">
        <v>2</v>
      </c>
      <c r="EK77">
        <v>0</v>
      </c>
      <c r="EL77">
        <v>1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1</v>
      </c>
      <c r="ES77">
        <v>2</v>
      </c>
    </row>
    <row r="78" spans="1:149" ht="12.75">
      <c r="A78">
        <v>73</v>
      </c>
      <c r="B78" t="str">
        <f t="shared" si="5"/>
        <v>240209</v>
      </c>
      <c r="C78" t="s">
        <v>297</v>
      </c>
      <c r="D78" t="s">
        <v>222</v>
      </c>
      <c r="E78" t="s">
        <v>223</v>
      </c>
      <c r="F78">
        <v>5</v>
      </c>
      <c r="G78" t="s">
        <v>301</v>
      </c>
      <c r="H78">
        <v>2001</v>
      </c>
      <c r="I78">
        <v>2001</v>
      </c>
      <c r="J78">
        <v>0</v>
      </c>
      <c r="K78">
        <v>1450</v>
      </c>
      <c r="L78">
        <v>464</v>
      </c>
      <c r="M78">
        <v>464</v>
      </c>
      <c r="N78">
        <v>0</v>
      </c>
      <c r="O78">
        <v>986</v>
      </c>
      <c r="P78">
        <v>464</v>
      </c>
      <c r="Q78">
        <v>0</v>
      </c>
      <c r="R78">
        <v>464</v>
      </c>
      <c r="S78">
        <v>12</v>
      </c>
      <c r="T78">
        <v>452</v>
      </c>
      <c r="U78">
        <v>6</v>
      </c>
      <c r="V78">
        <v>4</v>
      </c>
      <c r="W78">
        <v>0</v>
      </c>
      <c r="X78">
        <v>0</v>
      </c>
      <c r="Y78">
        <v>0</v>
      </c>
      <c r="Z78">
        <v>0</v>
      </c>
      <c r="AA78">
        <v>0</v>
      </c>
      <c r="AB78">
        <v>2</v>
      </c>
      <c r="AC78">
        <v>0</v>
      </c>
      <c r="AD78">
        <v>0</v>
      </c>
      <c r="AE78">
        <v>0</v>
      </c>
      <c r="AF78">
        <v>6</v>
      </c>
      <c r="AG78">
        <v>13</v>
      </c>
      <c r="AH78">
        <v>1</v>
      </c>
      <c r="AI78">
        <v>8</v>
      </c>
      <c r="AJ78">
        <v>1</v>
      </c>
      <c r="AK78">
        <v>1</v>
      </c>
      <c r="AL78">
        <v>0</v>
      </c>
      <c r="AM78">
        <v>0</v>
      </c>
      <c r="AN78">
        <v>1</v>
      </c>
      <c r="AO78">
        <v>0</v>
      </c>
      <c r="AP78">
        <v>0</v>
      </c>
      <c r="AQ78">
        <v>1</v>
      </c>
      <c r="AR78">
        <v>13</v>
      </c>
      <c r="AS78">
        <v>4</v>
      </c>
      <c r="AT78">
        <v>1</v>
      </c>
      <c r="AU78">
        <v>1</v>
      </c>
      <c r="AV78">
        <v>0</v>
      </c>
      <c r="AW78">
        <v>0</v>
      </c>
      <c r="AX78">
        <v>1</v>
      </c>
      <c r="AY78">
        <v>1</v>
      </c>
      <c r="AZ78">
        <v>0</v>
      </c>
      <c r="BA78">
        <v>0</v>
      </c>
      <c r="BB78">
        <v>0</v>
      </c>
      <c r="BC78">
        <v>0</v>
      </c>
      <c r="BD78">
        <v>4</v>
      </c>
      <c r="BE78">
        <v>3</v>
      </c>
      <c r="BF78">
        <v>1</v>
      </c>
      <c r="BG78">
        <v>0</v>
      </c>
      <c r="BH78">
        <v>1</v>
      </c>
      <c r="BI78">
        <v>0</v>
      </c>
      <c r="BJ78">
        <v>0</v>
      </c>
      <c r="BK78">
        <v>0</v>
      </c>
      <c r="BL78">
        <v>0</v>
      </c>
      <c r="BM78">
        <v>1</v>
      </c>
      <c r="BN78">
        <v>0</v>
      </c>
      <c r="BO78">
        <v>0</v>
      </c>
      <c r="BP78">
        <v>3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18</v>
      </c>
      <c r="CB78">
        <v>9</v>
      </c>
      <c r="CC78">
        <v>5</v>
      </c>
      <c r="CD78">
        <v>1</v>
      </c>
      <c r="CE78">
        <v>2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1</v>
      </c>
      <c r="CL78">
        <v>18</v>
      </c>
      <c r="CM78">
        <v>2</v>
      </c>
      <c r="CN78">
        <v>0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1</v>
      </c>
      <c r="CW78">
        <v>0</v>
      </c>
      <c r="CX78">
        <v>2</v>
      </c>
      <c r="CY78">
        <v>2</v>
      </c>
      <c r="CZ78">
        <v>1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1</v>
      </c>
      <c r="DJ78">
        <v>2</v>
      </c>
      <c r="DK78">
        <v>236</v>
      </c>
      <c r="DL78">
        <v>106</v>
      </c>
      <c r="DM78">
        <v>10</v>
      </c>
      <c r="DN78">
        <v>108</v>
      </c>
      <c r="DO78">
        <v>2</v>
      </c>
      <c r="DP78">
        <v>0</v>
      </c>
      <c r="DQ78">
        <v>1</v>
      </c>
      <c r="DR78">
        <v>1</v>
      </c>
      <c r="DS78">
        <v>3</v>
      </c>
      <c r="DT78">
        <v>5</v>
      </c>
      <c r="DU78">
        <v>0</v>
      </c>
      <c r="DV78">
        <v>236</v>
      </c>
      <c r="DW78">
        <v>167</v>
      </c>
      <c r="DX78">
        <v>63</v>
      </c>
      <c r="DY78">
        <v>2</v>
      </c>
      <c r="DZ78">
        <v>12</v>
      </c>
      <c r="EA78">
        <v>2</v>
      </c>
      <c r="EB78">
        <v>1</v>
      </c>
      <c r="EC78">
        <v>0</v>
      </c>
      <c r="ED78">
        <v>1</v>
      </c>
      <c r="EE78">
        <v>1</v>
      </c>
      <c r="EF78">
        <v>0</v>
      </c>
      <c r="EG78">
        <v>85</v>
      </c>
      <c r="EH78">
        <v>167</v>
      </c>
      <c r="EI78" t="s">
        <v>225</v>
      </c>
      <c r="EJ78">
        <v>1</v>
      </c>
      <c r="EK78">
        <v>0</v>
      </c>
      <c r="EL78">
        <v>1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1</v>
      </c>
    </row>
    <row r="79" spans="1:149" ht="12.75">
      <c r="A79">
        <v>74</v>
      </c>
      <c r="B79" t="str">
        <f t="shared" si="5"/>
        <v>240209</v>
      </c>
      <c r="C79" t="s">
        <v>297</v>
      </c>
      <c r="D79" t="s">
        <v>222</v>
      </c>
      <c r="E79" t="s">
        <v>223</v>
      </c>
      <c r="F79">
        <v>6</v>
      </c>
      <c r="G79" t="s">
        <v>302</v>
      </c>
      <c r="H79">
        <v>1551</v>
      </c>
      <c r="I79">
        <v>1551</v>
      </c>
      <c r="J79">
        <v>0</v>
      </c>
      <c r="K79">
        <v>1150</v>
      </c>
      <c r="L79">
        <v>429</v>
      </c>
      <c r="M79">
        <v>429</v>
      </c>
      <c r="N79">
        <v>0</v>
      </c>
      <c r="O79">
        <v>721</v>
      </c>
      <c r="P79">
        <v>429</v>
      </c>
      <c r="Q79">
        <v>0</v>
      </c>
      <c r="R79">
        <v>429</v>
      </c>
      <c r="S79">
        <v>8</v>
      </c>
      <c r="T79">
        <v>421</v>
      </c>
      <c r="U79">
        <v>4</v>
      </c>
      <c r="V79">
        <v>2</v>
      </c>
      <c r="W79">
        <v>0</v>
      </c>
      <c r="X79">
        <v>0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1</v>
      </c>
      <c r="AF79">
        <v>4</v>
      </c>
      <c r="AG79">
        <v>20</v>
      </c>
      <c r="AH79">
        <v>5</v>
      </c>
      <c r="AI79">
        <v>11</v>
      </c>
      <c r="AJ79">
        <v>0</v>
      </c>
      <c r="AK79">
        <v>2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1</v>
      </c>
      <c r="AR79">
        <v>20</v>
      </c>
      <c r="AS79">
        <v>2</v>
      </c>
      <c r="AT79">
        <v>1</v>
      </c>
      <c r="AU79">
        <v>0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2</v>
      </c>
      <c r="BE79">
        <v>3</v>
      </c>
      <c r="BF79">
        <v>1</v>
      </c>
      <c r="BG79">
        <v>1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1</v>
      </c>
      <c r="BP79">
        <v>3</v>
      </c>
      <c r="BQ79">
        <v>8</v>
      </c>
      <c r="BR79">
        <v>7</v>
      </c>
      <c r="BS79">
        <v>0</v>
      </c>
      <c r="BT79">
        <v>1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8</v>
      </c>
      <c r="CA79">
        <v>21</v>
      </c>
      <c r="CB79">
        <v>6</v>
      </c>
      <c r="CC79">
        <v>10</v>
      </c>
      <c r="CD79">
        <v>1</v>
      </c>
      <c r="CE79">
        <v>0</v>
      </c>
      <c r="CF79">
        <v>3</v>
      </c>
      <c r="CG79">
        <v>0</v>
      </c>
      <c r="CH79">
        <v>0</v>
      </c>
      <c r="CI79">
        <v>0</v>
      </c>
      <c r="CJ79">
        <v>0</v>
      </c>
      <c r="CK79">
        <v>1</v>
      </c>
      <c r="CL79">
        <v>21</v>
      </c>
      <c r="CM79">
        <v>5</v>
      </c>
      <c r="CN79">
        <v>2</v>
      </c>
      <c r="CO79">
        <v>1</v>
      </c>
      <c r="CP79">
        <v>1</v>
      </c>
      <c r="CQ79">
        <v>1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5</v>
      </c>
      <c r="CY79">
        <v>18</v>
      </c>
      <c r="CZ79">
        <v>6</v>
      </c>
      <c r="DA79">
        <v>6</v>
      </c>
      <c r="DB79">
        <v>2</v>
      </c>
      <c r="DC79">
        <v>1</v>
      </c>
      <c r="DD79">
        <v>0</v>
      </c>
      <c r="DE79">
        <v>0</v>
      </c>
      <c r="DF79">
        <v>0</v>
      </c>
      <c r="DG79">
        <v>1</v>
      </c>
      <c r="DH79">
        <v>1</v>
      </c>
      <c r="DI79">
        <v>1</v>
      </c>
      <c r="DJ79">
        <v>18</v>
      </c>
      <c r="DK79">
        <v>180</v>
      </c>
      <c r="DL79">
        <v>53</v>
      </c>
      <c r="DM79">
        <v>5</v>
      </c>
      <c r="DN79">
        <v>118</v>
      </c>
      <c r="DO79">
        <v>1</v>
      </c>
      <c r="DP79">
        <v>0</v>
      </c>
      <c r="DQ79">
        <v>1</v>
      </c>
      <c r="DR79">
        <v>0</v>
      </c>
      <c r="DS79">
        <v>0</v>
      </c>
      <c r="DT79">
        <v>0</v>
      </c>
      <c r="DU79">
        <v>2</v>
      </c>
      <c r="DV79">
        <v>180</v>
      </c>
      <c r="DW79">
        <v>160</v>
      </c>
      <c r="DX79">
        <v>47</v>
      </c>
      <c r="DY79">
        <v>2</v>
      </c>
      <c r="DZ79">
        <v>58</v>
      </c>
      <c r="EA79">
        <v>7</v>
      </c>
      <c r="EB79">
        <v>1</v>
      </c>
      <c r="EC79">
        <v>0</v>
      </c>
      <c r="ED79">
        <v>4</v>
      </c>
      <c r="EE79">
        <v>1</v>
      </c>
      <c r="EF79">
        <v>2</v>
      </c>
      <c r="EG79">
        <v>38</v>
      </c>
      <c r="EH79">
        <v>160</v>
      </c>
      <c r="EI79" t="s">
        <v>225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</row>
    <row r="80" spans="1:149" ht="12.75">
      <c r="A80">
        <v>75</v>
      </c>
      <c r="B80" t="str">
        <f t="shared" si="5"/>
        <v>240209</v>
      </c>
      <c r="C80" t="s">
        <v>297</v>
      </c>
      <c r="D80" t="s">
        <v>222</v>
      </c>
      <c r="E80" t="s">
        <v>223</v>
      </c>
      <c r="F80">
        <v>7</v>
      </c>
      <c r="G80" t="s">
        <v>303</v>
      </c>
      <c r="H80">
        <v>581</v>
      </c>
      <c r="I80">
        <v>581</v>
      </c>
      <c r="J80">
        <v>0</v>
      </c>
      <c r="K80">
        <v>450</v>
      </c>
      <c r="L80">
        <v>162</v>
      </c>
      <c r="M80">
        <v>162</v>
      </c>
      <c r="N80">
        <v>0</v>
      </c>
      <c r="O80">
        <v>288</v>
      </c>
      <c r="P80">
        <v>162</v>
      </c>
      <c r="Q80">
        <v>0</v>
      </c>
      <c r="R80">
        <v>162</v>
      </c>
      <c r="S80">
        <v>7</v>
      </c>
      <c r="T80">
        <v>155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9</v>
      </c>
      <c r="AH80">
        <v>1</v>
      </c>
      <c r="AI80">
        <v>6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1</v>
      </c>
      <c r="AP80">
        <v>1</v>
      </c>
      <c r="AQ80">
        <v>0</v>
      </c>
      <c r="AR80">
        <v>9</v>
      </c>
      <c r="AS80">
        <v>2</v>
      </c>
      <c r="AT80">
        <v>1</v>
      </c>
      <c r="AU80">
        <v>0</v>
      </c>
      <c r="AV80">
        <v>0</v>
      </c>
      <c r="AW80">
        <v>1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2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1</v>
      </c>
      <c r="BR80">
        <v>0</v>
      </c>
      <c r="BS80">
        <v>1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1</v>
      </c>
      <c r="CA80">
        <v>10</v>
      </c>
      <c r="CB80">
        <v>8</v>
      </c>
      <c r="CC80">
        <v>2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10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3</v>
      </c>
      <c r="CZ80">
        <v>2</v>
      </c>
      <c r="DA80">
        <v>1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</v>
      </c>
      <c r="DK80">
        <v>108</v>
      </c>
      <c r="DL80">
        <v>35</v>
      </c>
      <c r="DM80">
        <v>2</v>
      </c>
      <c r="DN80">
        <v>66</v>
      </c>
      <c r="DO80">
        <v>0</v>
      </c>
      <c r="DP80">
        <v>0</v>
      </c>
      <c r="DQ80">
        <v>0</v>
      </c>
      <c r="DR80">
        <v>1</v>
      </c>
      <c r="DS80">
        <v>1</v>
      </c>
      <c r="DT80">
        <v>3</v>
      </c>
      <c r="DU80">
        <v>0</v>
      </c>
      <c r="DV80">
        <v>108</v>
      </c>
      <c r="DW80">
        <v>22</v>
      </c>
      <c r="DX80">
        <v>8</v>
      </c>
      <c r="DY80">
        <v>1</v>
      </c>
      <c r="DZ80">
        <v>3</v>
      </c>
      <c r="EA80">
        <v>2</v>
      </c>
      <c r="EB80">
        <v>0</v>
      </c>
      <c r="EC80">
        <v>0</v>
      </c>
      <c r="ED80">
        <v>0</v>
      </c>
      <c r="EE80">
        <v>1</v>
      </c>
      <c r="EF80">
        <v>0</v>
      </c>
      <c r="EG80">
        <v>7</v>
      </c>
      <c r="EH80">
        <v>22</v>
      </c>
      <c r="EI80" t="s">
        <v>225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</row>
    <row r="81" spans="1:149" ht="12.75">
      <c r="A81">
        <v>76</v>
      </c>
      <c r="B81" t="str">
        <f aca="true" t="shared" si="6" ref="B81:B90">"240210"</f>
        <v>240210</v>
      </c>
      <c r="C81" t="s">
        <v>304</v>
      </c>
      <c r="D81" t="s">
        <v>222</v>
      </c>
      <c r="E81" t="s">
        <v>223</v>
      </c>
      <c r="F81">
        <v>1</v>
      </c>
      <c r="G81" t="s">
        <v>305</v>
      </c>
      <c r="H81">
        <v>1306</v>
      </c>
      <c r="I81">
        <v>1306</v>
      </c>
      <c r="J81">
        <v>0</v>
      </c>
      <c r="K81">
        <v>1000</v>
      </c>
      <c r="L81">
        <v>397</v>
      </c>
      <c r="M81">
        <v>397</v>
      </c>
      <c r="N81">
        <v>0</v>
      </c>
      <c r="O81">
        <v>603</v>
      </c>
      <c r="P81">
        <v>397</v>
      </c>
      <c r="Q81">
        <v>0</v>
      </c>
      <c r="R81">
        <v>397</v>
      </c>
      <c r="S81">
        <v>5</v>
      </c>
      <c r="T81">
        <v>392</v>
      </c>
      <c r="U81">
        <v>4</v>
      </c>
      <c r="V81">
        <v>1</v>
      </c>
      <c r="W81">
        <v>0</v>
      </c>
      <c r="X81">
        <v>0</v>
      </c>
      <c r="Y81">
        <v>0</v>
      </c>
      <c r="Z81">
        <v>1</v>
      </c>
      <c r="AA81">
        <v>1</v>
      </c>
      <c r="AB81">
        <v>0</v>
      </c>
      <c r="AC81">
        <v>0</v>
      </c>
      <c r="AD81">
        <v>0</v>
      </c>
      <c r="AE81">
        <v>1</v>
      </c>
      <c r="AF81">
        <v>4</v>
      </c>
      <c r="AG81">
        <v>12</v>
      </c>
      <c r="AH81">
        <v>2</v>
      </c>
      <c r="AI81">
        <v>7</v>
      </c>
      <c r="AJ81">
        <v>0</v>
      </c>
      <c r="AK81">
        <v>2</v>
      </c>
      <c r="AL81">
        <v>0</v>
      </c>
      <c r="AM81">
        <v>0</v>
      </c>
      <c r="AN81">
        <v>0</v>
      </c>
      <c r="AO81">
        <v>1</v>
      </c>
      <c r="AP81">
        <v>0</v>
      </c>
      <c r="AQ81">
        <v>0</v>
      </c>
      <c r="AR81">
        <v>12</v>
      </c>
      <c r="AS81">
        <v>4</v>
      </c>
      <c r="AT81">
        <v>1</v>
      </c>
      <c r="AU81">
        <v>0</v>
      </c>
      <c r="AV81">
        <v>1</v>
      </c>
      <c r="AW81">
        <v>0</v>
      </c>
      <c r="AX81">
        <v>0</v>
      </c>
      <c r="AY81">
        <v>2</v>
      </c>
      <c r="AZ81">
        <v>0</v>
      </c>
      <c r="BA81">
        <v>0</v>
      </c>
      <c r="BB81">
        <v>0</v>
      </c>
      <c r="BC81">
        <v>0</v>
      </c>
      <c r="BD81">
        <v>4</v>
      </c>
      <c r="BE81">
        <v>2</v>
      </c>
      <c r="BF81">
        <v>0</v>
      </c>
      <c r="BG81">
        <v>1</v>
      </c>
      <c r="BH81">
        <v>0</v>
      </c>
      <c r="BI81">
        <v>1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2</v>
      </c>
      <c r="BQ81">
        <v>2</v>
      </c>
      <c r="BR81">
        <v>2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2</v>
      </c>
      <c r="CA81">
        <v>26</v>
      </c>
      <c r="CB81">
        <v>11</v>
      </c>
      <c r="CC81">
        <v>11</v>
      </c>
      <c r="CD81">
        <v>0</v>
      </c>
      <c r="CE81">
        <v>3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1</v>
      </c>
      <c r="CL81">
        <v>26</v>
      </c>
      <c r="CM81">
        <v>2</v>
      </c>
      <c r="CN81">
        <v>2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2</v>
      </c>
      <c r="CY81">
        <v>3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3</v>
      </c>
      <c r="DH81">
        <v>0</v>
      </c>
      <c r="DI81">
        <v>0</v>
      </c>
      <c r="DJ81">
        <v>3</v>
      </c>
      <c r="DK81">
        <v>244</v>
      </c>
      <c r="DL81">
        <v>131</v>
      </c>
      <c r="DM81">
        <v>12</v>
      </c>
      <c r="DN81">
        <v>92</v>
      </c>
      <c r="DO81">
        <v>0</v>
      </c>
      <c r="DP81">
        <v>0</v>
      </c>
      <c r="DQ81">
        <v>0</v>
      </c>
      <c r="DR81">
        <v>1</v>
      </c>
      <c r="DS81">
        <v>0</v>
      </c>
      <c r="DT81">
        <v>4</v>
      </c>
      <c r="DU81">
        <v>4</v>
      </c>
      <c r="DV81">
        <v>244</v>
      </c>
      <c r="DW81">
        <v>93</v>
      </c>
      <c r="DX81">
        <v>33</v>
      </c>
      <c r="DY81">
        <v>0</v>
      </c>
      <c r="DZ81">
        <v>40</v>
      </c>
      <c r="EA81">
        <v>2</v>
      </c>
      <c r="EB81">
        <v>0</v>
      </c>
      <c r="EC81">
        <v>0</v>
      </c>
      <c r="ED81">
        <v>1</v>
      </c>
      <c r="EE81">
        <v>0</v>
      </c>
      <c r="EF81">
        <v>0</v>
      </c>
      <c r="EG81">
        <v>17</v>
      </c>
      <c r="EH81">
        <v>93</v>
      </c>
      <c r="EI81" t="s">
        <v>225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</row>
    <row r="82" spans="1:149" ht="12.75">
      <c r="A82">
        <v>77</v>
      </c>
      <c r="B82" t="str">
        <f t="shared" si="6"/>
        <v>240210</v>
      </c>
      <c r="C82" t="s">
        <v>304</v>
      </c>
      <c r="D82" t="s">
        <v>222</v>
      </c>
      <c r="E82" t="s">
        <v>223</v>
      </c>
      <c r="F82">
        <v>2</v>
      </c>
      <c r="G82" t="s">
        <v>306</v>
      </c>
      <c r="H82">
        <v>1262</v>
      </c>
      <c r="I82">
        <v>1262</v>
      </c>
      <c r="J82">
        <v>0</v>
      </c>
      <c r="K82">
        <v>951</v>
      </c>
      <c r="L82">
        <v>365</v>
      </c>
      <c r="M82">
        <v>365</v>
      </c>
      <c r="N82">
        <v>0</v>
      </c>
      <c r="O82">
        <v>586</v>
      </c>
      <c r="P82">
        <v>365</v>
      </c>
      <c r="Q82">
        <v>0</v>
      </c>
      <c r="R82">
        <v>365</v>
      </c>
      <c r="S82">
        <v>3</v>
      </c>
      <c r="T82">
        <v>362</v>
      </c>
      <c r="U82">
        <v>6</v>
      </c>
      <c r="V82">
        <v>3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2</v>
      </c>
      <c r="AD82">
        <v>0</v>
      </c>
      <c r="AE82">
        <v>1</v>
      </c>
      <c r="AF82">
        <v>6</v>
      </c>
      <c r="AG82">
        <v>13</v>
      </c>
      <c r="AH82">
        <v>0</v>
      </c>
      <c r="AI82">
        <v>10</v>
      </c>
      <c r="AJ82">
        <v>0</v>
      </c>
      <c r="AK82">
        <v>1</v>
      </c>
      <c r="AL82">
        <v>0</v>
      </c>
      <c r="AM82">
        <v>0</v>
      </c>
      <c r="AN82">
        <v>2</v>
      </c>
      <c r="AO82">
        <v>0</v>
      </c>
      <c r="AP82">
        <v>0</v>
      </c>
      <c r="AQ82">
        <v>0</v>
      </c>
      <c r="AR82">
        <v>13</v>
      </c>
      <c r="AS82">
        <v>2</v>
      </c>
      <c r="AT82">
        <v>1</v>
      </c>
      <c r="AU82">
        <v>0</v>
      </c>
      <c r="AV82">
        <v>0</v>
      </c>
      <c r="AW82">
        <v>0</v>
      </c>
      <c r="AX82">
        <v>0</v>
      </c>
      <c r="AY82">
        <v>1</v>
      </c>
      <c r="AZ82">
        <v>0</v>
      </c>
      <c r="BA82">
        <v>0</v>
      </c>
      <c r="BB82">
        <v>0</v>
      </c>
      <c r="BC82">
        <v>0</v>
      </c>
      <c r="BD82">
        <v>2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4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2</v>
      </c>
      <c r="BX82">
        <v>1</v>
      </c>
      <c r="BY82">
        <v>1</v>
      </c>
      <c r="BZ82">
        <v>4</v>
      </c>
      <c r="CA82">
        <v>29</v>
      </c>
      <c r="CB82">
        <v>8</v>
      </c>
      <c r="CC82">
        <v>16</v>
      </c>
      <c r="CD82">
        <v>0</v>
      </c>
      <c r="CE82">
        <v>0</v>
      </c>
      <c r="CF82">
        <v>1</v>
      </c>
      <c r="CG82">
        <v>0</v>
      </c>
      <c r="CH82">
        <v>0</v>
      </c>
      <c r="CI82">
        <v>2</v>
      </c>
      <c r="CJ82">
        <v>0</v>
      </c>
      <c r="CK82">
        <v>2</v>
      </c>
      <c r="CL82">
        <v>29</v>
      </c>
      <c r="CM82">
        <v>3</v>
      </c>
      <c r="CN82">
        <v>3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3</v>
      </c>
      <c r="CY82">
        <v>5</v>
      </c>
      <c r="CZ82">
        <v>1</v>
      </c>
      <c r="DA82">
        <v>3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1</v>
      </c>
      <c r="DJ82">
        <v>5</v>
      </c>
      <c r="DK82">
        <v>198</v>
      </c>
      <c r="DL82">
        <v>105</v>
      </c>
      <c r="DM82">
        <v>18</v>
      </c>
      <c r="DN82">
        <v>66</v>
      </c>
      <c r="DO82">
        <v>2</v>
      </c>
      <c r="DP82">
        <v>0</v>
      </c>
      <c r="DQ82">
        <v>2</v>
      </c>
      <c r="DR82">
        <v>1</v>
      </c>
      <c r="DS82">
        <v>0</v>
      </c>
      <c r="DT82">
        <v>3</v>
      </c>
      <c r="DU82">
        <v>1</v>
      </c>
      <c r="DV82">
        <v>198</v>
      </c>
      <c r="DW82">
        <v>102</v>
      </c>
      <c r="DX82">
        <v>41</v>
      </c>
      <c r="DY82">
        <v>5</v>
      </c>
      <c r="DZ82">
        <v>24</v>
      </c>
      <c r="EA82">
        <v>6</v>
      </c>
      <c r="EB82">
        <v>1</v>
      </c>
      <c r="EC82">
        <v>0</v>
      </c>
      <c r="ED82">
        <v>0</v>
      </c>
      <c r="EE82">
        <v>1</v>
      </c>
      <c r="EF82">
        <v>0</v>
      </c>
      <c r="EG82">
        <v>24</v>
      </c>
      <c r="EH82">
        <v>102</v>
      </c>
      <c r="EI82" t="s">
        <v>225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ht="12.75">
      <c r="A83">
        <v>78</v>
      </c>
      <c r="B83" t="str">
        <f t="shared" si="6"/>
        <v>240210</v>
      </c>
      <c r="C83" t="s">
        <v>304</v>
      </c>
      <c r="D83" t="s">
        <v>222</v>
      </c>
      <c r="E83" t="s">
        <v>223</v>
      </c>
      <c r="F83">
        <v>3</v>
      </c>
      <c r="G83" t="s">
        <v>307</v>
      </c>
      <c r="H83">
        <v>1739</v>
      </c>
      <c r="I83">
        <v>1739</v>
      </c>
      <c r="J83">
        <v>0</v>
      </c>
      <c r="K83">
        <v>1300</v>
      </c>
      <c r="L83">
        <v>504</v>
      </c>
      <c r="M83">
        <v>504</v>
      </c>
      <c r="N83">
        <v>0</v>
      </c>
      <c r="O83">
        <v>796</v>
      </c>
      <c r="P83">
        <v>503</v>
      </c>
      <c r="Q83">
        <v>0</v>
      </c>
      <c r="R83">
        <v>503</v>
      </c>
      <c r="S83">
        <v>16</v>
      </c>
      <c r="T83">
        <v>487</v>
      </c>
      <c r="U83">
        <v>2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1</v>
      </c>
      <c r="AC83">
        <v>0</v>
      </c>
      <c r="AD83">
        <v>0</v>
      </c>
      <c r="AE83">
        <v>0</v>
      </c>
      <c r="AF83">
        <v>2</v>
      </c>
      <c r="AG83">
        <v>10</v>
      </c>
      <c r="AH83">
        <v>3</v>
      </c>
      <c r="AI83">
        <v>7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10</v>
      </c>
      <c r="AS83">
        <v>4</v>
      </c>
      <c r="AT83">
        <v>3</v>
      </c>
      <c r="AU83">
        <v>0</v>
      </c>
      <c r="AV83">
        <v>0</v>
      </c>
      <c r="AW83">
        <v>1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4</v>
      </c>
      <c r="BE83">
        <v>4</v>
      </c>
      <c r="BF83">
        <v>3</v>
      </c>
      <c r="BG83">
        <v>0</v>
      </c>
      <c r="BH83">
        <v>0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4</v>
      </c>
      <c r="BQ83">
        <v>5</v>
      </c>
      <c r="BR83">
        <v>2</v>
      </c>
      <c r="BS83">
        <v>1</v>
      </c>
      <c r="BT83">
        <v>0</v>
      </c>
      <c r="BU83">
        <v>0</v>
      </c>
      <c r="BV83">
        <v>0</v>
      </c>
      <c r="BW83">
        <v>2</v>
      </c>
      <c r="BX83">
        <v>0</v>
      </c>
      <c r="BY83">
        <v>0</v>
      </c>
      <c r="BZ83">
        <v>5</v>
      </c>
      <c r="CA83">
        <v>33</v>
      </c>
      <c r="CB83">
        <v>14</v>
      </c>
      <c r="CC83">
        <v>13</v>
      </c>
      <c r="CD83">
        <v>1</v>
      </c>
      <c r="CE83">
        <v>0</v>
      </c>
      <c r="CF83">
        <v>1</v>
      </c>
      <c r="CG83">
        <v>0</v>
      </c>
      <c r="CH83">
        <v>0</v>
      </c>
      <c r="CI83">
        <v>4</v>
      </c>
      <c r="CJ83">
        <v>0</v>
      </c>
      <c r="CK83">
        <v>0</v>
      </c>
      <c r="CL83">
        <v>33</v>
      </c>
      <c r="CM83">
        <v>5</v>
      </c>
      <c r="CN83">
        <v>2</v>
      </c>
      <c r="CO83">
        <v>0</v>
      </c>
      <c r="CP83">
        <v>3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5</v>
      </c>
      <c r="CY83">
        <v>10</v>
      </c>
      <c r="CZ83">
        <v>5</v>
      </c>
      <c r="DA83">
        <v>1</v>
      </c>
      <c r="DB83">
        <v>0</v>
      </c>
      <c r="DC83">
        <v>1</v>
      </c>
      <c r="DD83">
        <v>1</v>
      </c>
      <c r="DE83">
        <v>0</v>
      </c>
      <c r="DF83">
        <v>0</v>
      </c>
      <c r="DG83">
        <v>2</v>
      </c>
      <c r="DH83">
        <v>0</v>
      </c>
      <c r="DI83">
        <v>0</v>
      </c>
      <c r="DJ83">
        <v>10</v>
      </c>
      <c r="DK83">
        <v>257</v>
      </c>
      <c r="DL83">
        <v>157</v>
      </c>
      <c r="DM83">
        <v>19</v>
      </c>
      <c r="DN83">
        <v>73</v>
      </c>
      <c r="DO83">
        <v>0</v>
      </c>
      <c r="DP83">
        <v>2</v>
      </c>
      <c r="DQ83">
        <v>0</v>
      </c>
      <c r="DR83">
        <v>0</v>
      </c>
      <c r="DS83">
        <v>0</v>
      </c>
      <c r="DT83">
        <v>5</v>
      </c>
      <c r="DU83">
        <v>1</v>
      </c>
      <c r="DV83">
        <v>257</v>
      </c>
      <c r="DW83">
        <v>156</v>
      </c>
      <c r="DX83">
        <v>62</v>
      </c>
      <c r="DY83">
        <v>4</v>
      </c>
      <c r="DZ83">
        <v>62</v>
      </c>
      <c r="EA83">
        <v>6</v>
      </c>
      <c r="EB83">
        <v>0</v>
      </c>
      <c r="EC83">
        <v>0</v>
      </c>
      <c r="ED83">
        <v>0</v>
      </c>
      <c r="EE83">
        <v>3</v>
      </c>
      <c r="EF83">
        <v>1</v>
      </c>
      <c r="EG83">
        <v>18</v>
      </c>
      <c r="EH83">
        <v>156</v>
      </c>
      <c r="EI83" t="s">
        <v>225</v>
      </c>
      <c r="EJ83">
        <v>1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1</v>
      </c>
      <c r="ER83">
        <v>0</v>
      </c>
      <c r="ES83">
        <v>1</v>
      </c>
    </row>
    <row r="84" spans="1:149" ht="12.75">
      <c r="A84">
        <v>79</v>
      </c>
      <c r="B84" t="str">
        <f t="shared" si="6"/>
        <v>240210</v>
      </c>
      <c r="C84" t="s">
        <v>304</v>
      </c>
      <c r="D84" t="s">
        <v>222</v>
      </c>
      <c r="E84" t="s">
        <v>223</v>
      </c>
      <c r="F84">
        <v>4</v>
      </c>
      <c r="G84" t="s">
        <v>308</v>
      </c>
      <c r="H84">
        <v>992</v>
      </c>
      <c r="I84">
        <v>992</v>
      </c>
      <c r="J84">
        <v>0</v>
      </c>
      <c r="K84">
        <v>757</v>
      </c>
      <c r="L84">
        <v>291</v>
      </c>
      <c r="M84">
        <v>291</v>
      </c>
      <c r="N84">
        <v>0</v>
      </c>
      <c r="O84">
        <v>466</v>
      </c>
      <c r="P84">
        <v>291</v>
      </c>
      <c r="Q84">
        <v>0</v>
      </c>
      <c r="R84">
        <v>291</v>
      </c>
      <c r="S84">
        <v>4</v>
      </c>
      <c r="T84">
        <v>287</v>
      </c>
      <c r="U84">
        <v>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>
        <v>1</v>
      </c>
      <c r="AG84">
        <v>9</v>
      </c>
      <c r="AH84">
        <v>1</v>
      </c>
      <c r="AI84">
        <v>6</v>
      </c>
      <c r="AJ84">
        <v>1</v>
      </c>
      <c r="AK84">
        <v>0</v>
      </c>
      <c r="AL84">
        <v>0</v>
      </c>
      <c r="AM84">
        <v>0</v>
      </c>
      <c r="AN84">
        <v>1</v>
      </c>
      <c r="AO84">
        <v>0</v>
      </c>
      <c r="AP84">
        <v>0</v>
      </c>
      <c r="AQ84">
        <v>0</v>
      </c>
      <c r="AR84">
        <v>9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2</v>
      </c>
      <c r="BF84">
        <v>0</v>
      </c>
      <c r="BG84">
        <v>0</v>
      </c>
      <c r="BH84">
        <v>0</v>
      </c>
      <c r="BI84">
        <v>0</v>
      </c>
      <c r="BJ84">
        <v>1</v>
      </c>
      <c r="BK84">
        <v>0</v>
      </c>
      <c r="BL84">
        <v>0</v>
      </c>
      <c r="BM84">
        <v>1</v>
      </c>
      <c r="BN84">
        <v>0</v>
      </c>
      <c r="BO84">
        <v>0</v>
      </c>
      <c r="BP84">
        <v>2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21</v>
      </c>
      <c r="CB84">
        <v>5</v>
      </c>
      <c r="CC84">
        <v>13</v>
      </c>
      <c r="CD84">
        <v>0</v>
      </c>
      <c r="CE84">
        <v>0</v>
      </c>
      <c r="CF84">
        <v>0</v>
      </c>
      <c r="CG84">
        <v>0</v>
      </c>
      <c r="CH84">
        <v>1</v>
      </c>
      <c r="CI84">
        <v>2</v>
      </c>
      <c r="CJ84">
        <v>0</v>
      </c>
      <c r="CK84">
        <v>0</v>
      </c>
      <c r="CL84">
        <v>21</v>
      </c>
      <c r="CM84">
        <v>3</v>
      </c>
      <c r="CN84">
        <v>3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3</v>
      </c>
      <c r="CY84">
        <v>1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1</v>
      </c>
      <c r="DG84">
        <v>0</v>
      </c>
      <c r="DH84">
        <v>0</v>
      </c>
      <c r="DI84">
        <v>0</v>
      </c>
      <c r="DJ84">
        <v>1</v>
      </c>
      <c r="DK84">
        <v>171</v>
      </c>
      <c r="DL84">
        <v>94</v>
      </c>
      <c r="DM84">
        <v>6</v>
      </c>
      <c r="DN84">
        <v>60</v>
      </c>
      <c r="DO84">
        <v>4</v>
      </c>
      <c r="DP84">
        <v>0</v>
      </c>
      <c r="DQ84">
        <v>0</v>
      </c>
      <c r="DR84">
        <v>3</v>
      </c>
      <c r="DS84">
        <v>1</v>
      </c>
      <c r="DT84">
        <v>2</v>
      </c>
      <c r="DU84">
        <v>1</v>
      </c>
      <c r="DV84">
        <v>171</v>
      </c>
      <c r="DW84">
        <v>79</v>
      </c>
      <c r="DX84">
        <v>34</v>
      </c>
      <c r="DY84">
        <v>5</v>
      </c>
      <c r="DZ84">
        <v>20</v>
      </c>
      <c r="EA84">
        <v>3</v>
      </c>
      <c r="EB84">
        <v>0</v>
      </c>
      <c r="EC84">
        <v>1</v>
      </c>
      <c r="ED84">
        <v>1</v>
      </c>
      <c r="EE84">
        <v>2</v>
      </c>
      <c r="EF84">
        <v>0</v>
      </c>
      <c r="EG84">
        <v>13</v>
      </c>
      <c r="EH84">
        <v>79</v>
      </c>
      <c r="EI84" t="s">
        <v>225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1:149" ht="12.75">
      <c r="A85">
        <v>80</v>
      </c>
      <c r="B85" t="str">
        <f t="shared" si="6"/>
        <v>240210</v>
      </c>
      <c r="C85" t="s">
        <v>304</v>
      </c>
      <c r="D85" t="s">
        <v>222</v>
      </c>
      <c r="E85" t="s">
        <v>223</v>
      </c>
      <c r="F85">
        <v>5</v>
      </c>
      <c r="G85" t="s">
        <v>309</v>
      </c>
      <c r="H85">
        <v>1272</v>
      </c>
      <c r="I85">
        <v>1272</v>
      </c>
      <c r="J85">
        <v>0</v>
      </c>
      <c r="K85">
        <v>951</v>
      </c>
      <c r="L85">
        <v>501</v>
      </c>
      <c r="M85">
        <v>501</v>
      </c>
      <c r="N85">
        <v>0</v>
      </c>
      <c r="O85">
        <v>450</v>
      </c>
      <c r="P85">
        <v>501</v>
      </c>
      <c r="Q85">
        <v>0</v>
      </c>
      <c r="R85">
        <v>501</v>
      </c>
      <c r="S85">
        <v>7</v>
      </c>
      <c r="T85">
        <v>494</v>
      </c>
      <c r="U85">
        <v>5</v>
      </c>
      <c r="V85">
        <v>3</v>
      </c>
      <c r="W85">
        <v>0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1</v>
      </c>
      <c r="AE85">
        <v>0</v>
      </c>
      <c r="AF85">
        <v>5</v>
      </c>
      <c r="AG85">
        <v>11</v>
      </c>
      <c r="AH85">
        <v>0</v>
      </c>
      <c r="AI85">
        <v>8</v>
      </c>
      <c r="AJ85">
        <v>0</v>
      </c>
      <c r="AK85">
        <v>2</v>
      </c>
      <c r="AL85">
        <v>0</v>
      </c>
      <c r="AM85">
        <v>0</v>
      </c>
      <c r="AN85">
        <v>0</v>
      </c>
      <c r="AO85">
        <v>1</v>
      </c>
      <c r="AP85">
        <v>0</v>
      </c>
      <c r="AQ85">
        <v>0</v>
      </c>
      <c r="AR85">
        <v>11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3</v>
      </c>
      <c r="BF85">
        <v>2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1</v>
      </c>
      <c r="BO85">
        <v>0</v>
      </c>
      <c r="BP85">
        <v>3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44</v>
      </c>
      <c r="CB85">
        <v>15</v>
      </c>
      <c r="CC85">
        <v>19</v>
      </c>
      <c r="CD85">
        <v>1</v>
      </c>
      <c r="CE85">
        <v>0</v>
      </c>
      <c r="CF85">
        <v>1</v>
      </c>
      <c r="CG85">
        <v>0</v>
      </c>
      <c r="CH85">
        <v>0</v>
      </c>
      <c r="CI85">
        <v>7</v>
      </c>
      <c r="CJ85">
        <v>0</v>
      </c>
      <c r="CK85">
        <v>1</v>
      </c>
      <c r="CL85">
        <v>44</v>
      </c>
      <c r="CM85">
        <v>11</v>
      </c>
      <c r="CN85">
        <v>6</v>
      </c>
      <c r="CO85">
        <v>0</v>
      </c>
      <c r="CP85">
        <v>3</v>
      </c>
      <c r="CQ85">
        <v>0</v>
      </c>
      <c r="CR85">
        <v>0</v>
      </c>
      <c r="CS85">
        <v>1</v>
      </c>
      <c r="CT85">
        <v>1</v>
      </c>
      <c r="CU85">
        <v>0</v>
      </c>
      <c r="CV85">
        <v>0</v>
      </c>
      <c r="CW85">
        <v>0</v>
      </c>
      <c r="CX85">
        <v>11</v>
      </c>
      <c r="CY85">
        <v>8</v>
      </c>
      <c r="CZ85">
        <v>6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1</v>
      </c>
      <c r="DH85">
        <v>0</v>
      </c>
      <c r="DI85">
        <v>1</v>
      </c>
      <c r="DJ85">
        <v>8</v>
      </c>
      <c r="DK85">
        <v>331</v>
      </c>
      <c r="DL85">
        <v>189</v>
      </c>
      <c r="DM85">
        <v>31</v>
      </c>
      <c r="DN85">
        <v>103</v>
      </c>
      <c r="DO85">
        <v>6</v>
      </c>
      <c r="DP85">
        <v>0</v>
      </c>
      <c r="DQ85">
        <v>0</v>
      </c>
      <c r="DR85">
        <v>0</v>
      </c>
      <c r="DS85">
        <v>1</v>
      </c>
      <c r="DT85">
        <v>0</v>
      </c>
      <c r="DU85">
        <v>1</v>
      </c>
      <c r="DV85">
        <v>331</v>
      </c>
      <c r="DW85">
        <v>80</v>
      </c>
      <c r="DX85">
        <v>30</v>
      </c>
      <c r="DY85">
        <v>1</v>
      </c>
      <c r="DZ85">
        <v>19</v>
      </c>
      <c r="EA85">
        <v>3</v>
      </c>
      <c r="EB85">
        <v>0</v>
      </c>
      <c r="EC85">
        <v>1</v>
      </c>
      <c r="ED85">
        <v>0</v>
      </c>
      <c r="EE85">
        <v>1</v>
      </c>
      <c r="EF85">
        <v>0</v>
      </c>
      <c r="EG85">
        <v>25</v>
      </c>
      <c r="EH85">
        <v>80</v>
      </c>
      <c r="EI85" t="s">
        <v>225</v>
      </c>
      <c r="EJ85">
        <v>1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1</v>
      </c>
      <c r="ER85">
        <v>0</v>
      </c>
      <c r="ES85">
        <v>1</v>
      </c>
    </row>
    <row r="86" spans="1:149" ht="12.75">
      <c r="A86">
        <v>81</v>
      </c>
      <c r="B86" t="str">
        <f t="shared" si="6"/>
        <v>240210</v>
      </c>
      <c r="C86" t="s">
        <v>304</v>
      </c>
      <c r="D86" t="s">
        <v>222</v>
      </c>
      <c r="E86" t="s">
        <v>223</v>
      </c>
      <c r="F86">
        <v>6</v>
      </c>
      <c r="G86" t="s">
        <v>310</v>
      </c>
      <c r="H86">
        <v>1932</v>
      </c>
      <c r="I86">
        <v>1932</v>
      </c>
      <c r="J86">
        <v>0</v>
      </c>
      <c r="K86">
        <v>1445</v>
      </c>
      <c r="L86">
        <v>732</v>
      </c>
      <c r="M86">
        <v>732</v>
      </c>
      <c r="N86">
        <v>0</v>
      </c>
      <c r="O86">
        <v>713</v>
      </c>
      <c r="P86">
        <v>725</v>
      </c>
      <c r="Q86">
        <v>0</v>
      </c>
      <c r="R86">
        <v>725</v>
      </c>
      <c r="S86">
        <v>18</v>
      </c>
      <c r="T86">
        <v>707</v>
      </c>
      <c r="U86">
        <v>5</v>
      </c>
      <c r="V86">
        <v>4</v>
      </c>
      <c r="W86">
        <v>0</v>
      </c>
      <c r="X86">
        <v>0</v>
      </c>
      <c r="Y86">
        <v>0</v>
      </c>
      <c r="Z86">
        <v>0</v>
      </c>
      <c r="AA86">
        <v>0</v>
      </c>
      <c r="AB86">
        <v>1</v>
      </c>
      <c r="AC86">
        <v>0</v>
      </c>
      <c r="AD86">
        <v>0</v>
      </c>
      <c r="AE86">
        <v>0</v>
      </c>
      <c r="AF86">
        <v>5</v>
      </c>
      <c r="AG86">
        <v>27</v>
      </c>
      <c r="AH86">
        <v>4</v>
      </c>
      <c r="AI86">
        <v>18</v>
      </c>
      <c r="AJ86">
        <v>0</v>
      </c>
      <c r="AK86">
        <v>4</v>
      </c>
      <c r="AL86">
        <v>0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27</v>
      </c>
      <c r="AS86">
        <v>9</v>
      </c>
      <c r="AT86">
        <v>5</v>
      </c>
      <c r="AU86">
        <v>0</v>
      </c>
      <c r="AV86">
        <v>3</v>
      </c>
      <c r="AW86">
        <v>0</v>
      </c>
      <c r="AX86">
        <v>0</v>
      </c>
      <c r="AY86">
        <v>0</v>
      </c>
      <c r="AZ86">
        <v>1</v>
      </c>
      <c r="BA86">
        <v>0</v>
      </c>
      <c r="BB86">
        <v>0</v>
      </c>
      <c r="BC86">
        <v>0</v>
      </c>
      <c r="BD86">
        <v>9</v>
      </c>
      <c r="BE86">
        <v>8</v>
      </c>
      <c r="BF86">
        <v>2</v>
      </c>
      <c r="BG86">
        <v>2</v>
      </c>
      <c r="BH86">
        <v>1</v>
      </c>
      <c r="BI86">
        <v>1</v>
      </c>
      <c r="BJ86">
        <v>0</v>
      </c>
      <c r="BK86">
        <v>1</v>
      </c>
      <c r="BL86">
        <v>0</v>
      </c>
      <c r="BM86">
        <v>0</v>
      </c>
      <c r="BN86">
        <v>0</v>
      </c>
      <c r="BO86">
        <v>1</v>
      </c>
      <c r="BP86">
        <v>8</v>
      </c>
      <c r="BQ86">
        <v>3</v>
      </c>
      <c r="BR86">
        <v>3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3</v>
      </c>
      <c r="CA86">
        <v>31</v>
      </c>
      <c r="CB86">
        <v>9</v>
      </c>
      <c r="CC86">
        <v>15</v>
      </c>
      <c r="CD86">
        <v>0</v>
      </c>
      <c r="CE86">
        <v>0</v>
      </c>
      <c r="CF86">
        <v>2</v>
      </c>
      <c r="CG86">
        <v>0</v>
      </c>
      <c r="CH86">
        <v>1</v>
      </c>
      <c r="CI86">
        <v>2</v>
      </c>
      <c r="CJ86">
        <v>0</v>
      </c>
      <c r="CK86">
        <v>2</v>
      </c>
      <c r="CL86">
        <v>31</v>
      </c>
      <c r="CM86">
        <v>10</v>
      </c>
      <c r="CN86">
        <v>8</v>
      </c>
      <c r="CO86">
        <v>0</v>
      </c>
      <c r="CP86">
        <v>1</v>
      </c>
      <c r="CQ86">
        <v>0</v>
      </c>
      <c r="CR86">
        <v>0</v>
      </c>
      <c r="CS86">
        <v>1</v>
      </c>
      <c r="CT86">
        <v>0</v>
      </c>
      <c r="CU86">
        <v>0</v>
      </c>
      <c r="CV86">
        <v>0</v>
      </c>
      <c r="CW86">
        <v>0</v>
      </c>
      <c r="CX86">
        <v>10</v>
      </c>
      <c r="CY86">
        <v>10</v>
      </c>
      <c r="CZ86">
        <v>9</v>
      </c>
      <c r="DA86">
        <v>0</v>
      </c>
      <c r="DB86">
        <v>0</v>
      </c>
      <c r="DC86">
        <v>1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10</v>
      </c>
      <c r="DK86">
        <v>429</v>
      </c>
      <c r="DL86">
        <v>227</v>
      </c>
      <c r="DM86">
        <v>44</v>
      </c>
      <c r="DN86">
        <v>136</v>
      </c>
      <c r="DO86">
        <v>8</v>
      </c>
      <c r="DP86">
        <v>1</v>
      </c>
      <c r="DQ86">
        <v>3</v>
      </c>
      <c r="DR86">
        <v>2</v>
      </c>
      <c r="DS86">
        <v>0</v>
      </c>
      <c r="DT86">
        <v>5</v>
      </c>
      <c r="DU86">
        <v>3</v>
      </c>
      <c r="DV86">
        <v>429</v>
      </c>
      <c r="DW86">
        <v>175</v>
      </c>
      <c r="DX86">
        <v>65</v>
      </c>
      <c r="DY86">
        <v>2</v>
      </c>
      <c r="DZ86">
        <v>56</v>
      </c>
      <c r="EA86">
        <v>4</v>
      </c>
      <c r="EB86">
        <v>2</v>
      </c>
      <c r="EC86">
        <v>2</v>
      </c>
      <c r="ED86">
        <v>1</v>
      </c>
      <c r="EE86">
        <v>3</v>
      </c>
      <c r="EF86">
        <v>0</v>
      </c>
      <c r="EG86">
        <v>40</v>
      </c>
      <c r="EH86">
        <v>175</v>
      </c>
      <c r="EI86" t="s">
        <v>225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1:149" ht="12.75">
      <c r="A87">
        <v>82</v>
      </c>
      <c r="B87" t="str">
        <f t="shared" si="6"/>
        <v>240210</v>
      </c>
      <c r="C87" t="s">
        <v>304</v>
      </c>
      <c r="D87" t="s">
        <v>222</v>
      </c>
      <c r="E87" t="s">
        <v>223</v>
      </c>
      <c r="F87">
        <v>7</v>
      </c>
      <c r="G87" t="s">
        <v>311</v>
      </c>
      <c r="H87">
        <v>1515</v>
      </c>
      <c r="I87">
        <v>1515</v>
      </c>
      <c r="J87">
        <v>0</v>
      </c>
      <c r="K87">
        <v>1100</v>
      </c>
      <c r="L87">
        <v>387</v>
      </c>
      <c r="M87">
        <v>387</v>
      </c>
      <c r="N87">
        <v>0</v>
      </c>
      <c r="O87">
        <v>713</v>
      </c>
      <c r="P87">
        <v>387</v>
      </c>
      <c r="Q87">
        <v>0</v>
      </c>
      <c r="R87">
        <v>387</v>
      </c>
      <c r="S87">
        <v>11</v>
      </c>
      <c r="T87">
        <v>376</v>
      </c>
      <c r="U87">
        <v>2</v>
      </c>
      <c r="V87">
        <v>2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2</v>
      </c>
      <c r="AG87">
        <v>3</v>
      </c>
      <c r="AH87">
        <v>0</v>
      </c>
      <c r="AI87">
        <v>2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3</v>
      </c>
      <c r="AS87">
        <v>2</v>
      </c>
      <c r="AT87">
        <v>1</v>
      </c>
      <c r="AU87">
        <v>1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2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7</v>
      </c>
      <c r="BR87">
        <v>1</v>
      </c>
      <c r="BS87">
        <v>5</v>
      </c>
      <c r="BT87">
        <v>0</v>
      </c>
      <c r="BU87">
        <v>0</v>
      </c>
      <c r="BV87">
        <v>1</v>
      </c>
      <c r="BW87">
        <v>0</v>
      </c>
      <c r="BX87">
        <v>0</v>
      </c>
      <c r="BY87">
        <v>0</v>
      </c>
      <c r="BZ87">
        <v>7</v>
      </c>
      <c r="CA87">
        <v>18</v>
      </c>
      <c r="CB87">
        <v>6</v>
      </c>
      <c r="CC87">
        <v>7</v>
      </c>
      <c r="CD87">
        <v>0</v>
      </c>
      <c r="CE87">
        <v>0</v>
      </c>
      <c r="CF87">
        <v>0</v>
      </c>
      <c r="CG87">
        <v>0</v>
      </c>
      <c r="CH87">
        <v>1</v>
      </c>
      <c r="CI87">
        <v>4</v>
      </c>
      <c r="CJ87">
        <v>0</v>
      </c>
      <c r="CK87">
        <v>0</v>
      </c>
      <c r="CL87">
        <v>18</v>
      </c>
      <c r="CM87">
        <v>4</v>
      </c>
      <c r="CN87">
        <v>2</v>
      </c>
      <c r="CO87">
        <v>0</v>
      </c>
      <c r="CP87">
        <v>1</v>
      </c>
      <c r="CQ87">
        <v>1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4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245</v>
      </c>
      <c r="DL87">
        <v>122</v>
      </c>
      <c r="DM87">
        <v>15</v>
      </c>
      <c r="DN87">
        <v>97</v>
      </c>
      <c r="DO87">
        <v>2</v>
      </c>
      <c r="DP87">
        <v>1</v>
      </c>
      <c r="DQ87">
        <v>0</v>
      </c>
      <c r="DR87">
        <v>3</v>
      </c>
      <c r="DS87">
        <v>1</v>
      </c>
      <c r="DT87">
        <v>4</v>
      </c>
      <c r="DU87">
        <v>0</v>
      </c>
      <c r="DV87">
        <v>245</v>
      </c>
      <c r="DW87">
        <v>95</v>
      </c>
      <c r="DX87">
        <v>46</v>
      </c>
      <c r="DY87">
        <v>1</v>
      </c>
      <c r="DZ87">
        <v>23</v>
      </c>
      <c r="EA87">
        <v>1</v>
      </c>
      <c r="EB87">
        <v>3</v>
      </c>
      <c r="EC87">
        <v>0</v>
      </c>
      <c r="ED87">
        <v>0</v>
      </c>
      <c r="EE87">
        <v>1</v>
      </c>
      <c r="EF87">
        <v>0</v>
      </c>
      <c r="EG87">
        <v>20</v>
      </c>
      <c r="EH87">
        <v>95</v>
      </c>
      <c r="EI87" t="s">
        <v>225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12.75">
      <c r="A88">
        <v>83</v>
      </c>
      <c r="B88" t="str">
        <f t="shared" si="6"/>
        <v>240210</v>
      </c>
      <c r="C88" t="s">
        <v>304</v>
      </c>
      <c r="D88" t="s">
        <v>222</v>
      </c>
      <c r="E88" t="s">
        <v>223</v>
      </c>
      <c r="F88">
        <v>8</v>
      </c>
      <c r="G88" t="s">
        <v>312</v>
      </c>
      <c r="H88">
        <v>224</v>
      </c>
      <c r="I88">
        <v>224</v>
      </c>
      <c r="J88">
        <v>0</v>
      </c>
      <c r="K88">
        <v>200</v>
      </c>
      <c r="L88">
        <v>62</v>
      </c>
      <c r="M88">
        <v>62</v>
      </c>
      <c r="N88">
        <v>0</v>
      </c>
      <c r="O88">
        <v>138</v>
      </c>
      <c r="P88">
        <v>62</v>
      </c>
      <c r="Q88">
        <v>0</v>
      </c>
      <c r="R88">
        <v>62</v>
      </c>
      <c r="S88">
        <v>1</v>
      </c>
      <c r="T88">
        <v>61</v>
      </c>
      <c r="U88">
        <v>1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4</v>
      </c>
      <c r="AH88">
        <v>1</v>
      </c>
      <c r="AI88">
        <v>3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4</v>
      </c>
      <c r="AS88">
        <v>1</v>
      </c>
      <c r="AT88">
        <v>0</v>
      </c>
      <c r="AU88">
        <v>0</v>
      </c>
      <c r="AV88">
        <v>0</v>
      </c>
      <c r="AW88">
        <v>0</v>
      </c>
      <c r="AX88">
        <v>1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1</v>
      </c>
      <c r="BE88">
        <v>2</v>
      </c>
      <c r="BF88">
        <v>0</v>
      </c>
      <c r="BG88">
        <v>0</v>
      </c>
      <c r="BH88">
        <v>1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2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8</v>
      </c>
      <c r="CB88">
        <v>2</v>
      </c>
      <c r="CC88">
        <v>6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8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24</v>
      </c>
      <c r="DL88">
        <v>8</v>
      </c>
      <c r="DM88">
        <v>4</v>
      </c>
      <c r="DN88">
        <v>10</v>
      </c>
      <c r="DO88">
        <v>0</v>
      </c>
      <c r="DP88">
        <v>1</v>
      </c>
      <c r="DQ88">
        <v>1</v>
      </c>
      <c r="DR88">
        <v>0</v>
      </c>
      <c r="DS88">
        <v>0</v>
      </c>
      <c r="DT88">
        <v>0</v>
      </c>
      <c r="DU88">
        <v>0</v>
      </c>
      <c r="DV88">
        <v>24</v>
      </c>
      <c r="DW88">
        <v>21</v>
      </c>
      <c r="DX88">
        <v>6</v>
      </c>
      <c r="DY88">
        <v>2</v>
      </c>
      <c r="DZ88">
        <v>2</v>
      </c>
      <c r="EA88">
        <v>1</v>
      </c>
      <c r="EB88">
        <v>0</v>
      </c>
      <c r="EC88">
        <v>0</v>
      </c>
      <c r="ED88">
        <v>0</v>
      </c>
      <c r="EE88">
        <v>0</v>
      </c>
      <c r="EF88">
        <v>1</v>
      </c>
      <c r="EG88">
        <v>9</v>
      </c>
      <c r="EH88">
        <v>21</v>
      </c>
      <c r="EI88" t="s">
        <v>225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</row>
    <row r="89" spans="1:149" ht="12.75">
      <c r="A89">
        <v>84</v>
      </c>
      <c r="B89" t="str">
        <f t="shared" si="6"/>
        <v>240210</v>
      </c>
      <c r="C89" t="s">
        <v>304</v>
      </c>
      <c r="D89" t="s">
        <v>222</v>
      </c>
      <c r="E89" t="s">
        <v>223</v>
      </c>
      <c r="F89">
        <v>9</v>
      </c>
      <c r="G89" t="s">
        <v>313</v>
      </c>
      <c r="H89">
        <v>233</v>
      </c>
      <c r="I89">
        <v>233</v>
      </c>
      <c r="J89">
        <v>0</v>
      </c>
      <c r="K89">
        <v>301</v>
      </c>
      <c r="L89">
        <v>45</v>
      </c>
      <c r="M89">
        <v>45</v>
      </c>
      <c r="N89">
        <v>0</v>
      </c>
      <c r="O89">
        <v>256</v>
      </c>
      <c r="P89">
        <v>45</v>
      </c>
      <c r="Q89">
        <v>0</v>
      </c>
      <c r="R89">
        <v>45</v>
      </c>
      <c r="S89">
        <v>0</v>
      </c>
      <c r="T89">
        <v>45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3</v>
      </c>
      <c r="AH89">
        <v>0</v>
      </c>
      <c r="AI89">
        <v>0</v>
      </c>
      <c r="AJ89">
        <v>1</v>
      </c>
      <c r="AK89">
        <v>0</v>
      </c>
      <c r="AL89">
        <v>1</v>
      </c>
      <c r="AM89">
        <v>0</v>
      </c>
      <c r="AN89">
        <v>0</v>
      </c>
      <c r="AO89">
        <v>1</v>
      </c>
      <c r="AP89">
        <v>0</v>
      </c>
      <c r="AQ89">
        <v>0</v>
      </c>
      <c r="AR89">
        <v>3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9</v>
      </c>
      <c r="CB89">
        <v>3</v>
      </c>
      <c r="CC89">
        <v>5</v>
      </c>
      <c r="CD89">
        <v>1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9</v>
      </c>
      <c r="CM89">
        <v>1</v>
      </c>
      <c r="CN89">
        <v>0</v>
      </c>
      <c r="CO89">
        <v>0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1</v>
      </c>
      <c r="CZ89">
        <v>1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1</v>
      </c>
      <c r="DK89">
        <v>20</v>
      </c>
      <c r="DL89">
        <v>17</v>
      </c>
      <c r="DM89">
        <v>2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20</v>
      </c>
      <c r="DW89">
        <v>11</v>
      </c>
      <c r="DX89">
        <v>4</v>
      </c>
      <c r="DY89">
        <v>2</v>
      </c>
      <c r="DZ89">
        <v>1</v>
      </c>
      <c r="EA89">
        <v>2</v>
      </c>
      <c r="EB89">
        <v>0</v>
      </c>
      <c r="EC89">
        <v>1</v>
      </c>
      <c r="ED89">
        <v>0</v>
      </c>
      <c r="EE89">
        <v>1</v>
      </c>
      <c r="EF89">
        <v>0</v>
      </c>
      <c r="EG89">
        <v>0</v>
      </c>
      <c r="EH89">
        <v>11</v>
      </c>
      <c r="EI89" t="s">
        <v>225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</row>
    <row r="90" spans="1:149" ht="12.75">
      <c r="A90">
        <v>85</v>
      </c>
      <c r="B90" t="str">
        <f t="shared" si="6"/>
        <v>240210</v>
      </c>
      <c r="C90" t="s">
        <v>304</v>
      </c>
      <c r="D90" t="s">
        <v>222</v>
      </c>
      <c r="E90" t="s">
        <v>223</v>
      </c>
      <c r="F90">
        <v>10</v>
      </c>
      <c r="G90" t="s">
        <v>314</v>
      </c>
      <c r="H90">
        <v>49</v>
      </c>
      <c r="I90">
        <v>49</v>
      </c>
      <c r="J90">
        <v>0</v>
      </c>
      <c r="K90">
        <v>100</v>
      </c>
      <c r="L90">
        <v>35</v>
      </c>
      <c r="M90">
        <v>35</v>
      </c>
      <c r="N90">
        <v>0</v>
      </c>
      <c r="O90">
        <v>65</v>
      </c>
      <c r="P90">
        <v>35</v>
      </c>
      <c r="Q90">
        <v>0</v>
      </c>
      <c r="R90">
        <v>35</v>
      </c>
      <c r="S90">
        <v>4</v>
      </c>
      <c r="T90">
        <v>31</v>
      </c>
      <c r="U90">
        <v>1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1</v>
      </c>
      <c r="AG90">
        <v>1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0</v>
      </c>
      <c r="AQ90">
        <v>0</v>
      </c>
      <c r="AR90">
        <v>1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1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1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2</v>
      </c>
      <c r="CB90">
        <v>0</v>
      </c>
      <c r="CC90">
        <v>2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2</v>
      </c>
      <c r="CM90">
        <v>2</v>
      </c>
      <c r="CN90">
        <v>0</v>
      </c>
      <c r="CO90">
        <v>0</v>
      </c>
      <c r="CP90">
        <v>0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2</v>
      </c>
      <c r="CY90">
        <v>2</v>
      </c>
      <c r="CZ90">
        <v>1</v>
      </c>
      <c r="DA90">
        <v>1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2</v>
      </c>
      <c r="DK90">
        <v>16</v>
      </c>
      <c r="DL90">
        <v>15</v>
      </c>
      <c r="DM90">
        <v>0</v>
      </c>
      <c r="DN90">
        <v>1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16</v>
      </c>
      <c r="DW90">
        <v>5</v>
      </c>
      <c r="DX90">
        <v>2</v>
      </c>
      <c r="DY90">
        <v>0</v>
      </c>
      <c r="DZ90">
        <v>1</v>
      </c>
      <c r="EA90">
        <v>2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5</v>
      </c>
      <c r="EI90" t="s">
        <v>225</v>
      </c>
      <c r="EJ90">
        <v>1</v>
      </c>
      <c r="EK90">
        <v>1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1</v>
      </c>
    </row>
    <row r="91" spans="1:149" ht="12.75">
      <c r="A91">
        <v>86</v>
      </c>
      <c r="B91" t="str">
        <f aca="true" t="shared" si="7" ref="B91:B117">"240301"</f>
        <v>240301</v>
      </c>
      <c r="C91" t="s">
        <v>315</v>
      </c>
      <c r="D91" t="s">
        <v>316</v>
      </c>
      <c r="E91" t="s">
        <v>223</v>
      </c>
      <c r="F91">
        <v>1</v>
      </c>
      <c r="G91" t="s">
        <v>317</v>
      </c>
      <c r="H91">
        <v>731</v>
      </c>
      <c r="I91">
        <v>731</v>
      </c>
      <c r="J91">
        <v>0</v>
      </c>
      <c r="K91">
        <v>600</v>
      </c>
      <c r="L91">
        <v>165</v>
      </c>
      <c r="M91">
        <v>165</v>
      </c>
      <c r="N91">
        <v>0</v>
      </c>
      <c r="O91">
        <v>435</v>
      </c>
      <c r="P91">
        <v>165</v>
      </c>
      <c r="Q91">
        <v>0</v>
      </c>
      <c r="R91">
        <v>165</v>
      </c>
      <c r="S91">
        <v>1</v>
      </c>
      <c r="T91">
        <v>164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2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1</v>
      </c>
      <c r="AQ91">
        <v>0</v>
      </c>
      <c r="AR91">
        <v>2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2</v>
      </c>
      <c r="BF91">
        <v>1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1</v>
      </c>
      <c r="BO91">
        <v>0</v>
      </c>
      <c r="BP91">
        <v>2</v>
      </c>
      <c r="BQ91">
        <v>1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1</v>
      </c>
      <c r="BY91">
        <v>0</v>
      </c>
      <c r="BZ91">
        <v>1</v>
      </c>
      <c r="CA91">
        <v>13</v>
      </c>
      <c r="CB91">
        <v>3</v>
      </c>
      <c r="CC91">
        <v>8</v>
      </c>
      <c r="CD91">
        <v>0</v>
      </c>
      <c r="CE91">
        <v>0</v>
      </c>
      <c r="CF91">
        <v>1</v>
      </c>
      <c r="CG91">
        <v>1</v>
      </c>
      <c r="CH91">
        <v>0</v>
      </c>
      <c r="CI91">
        <v>0</v>
      </c>
      <c r="CJ91">
        <v>0</v>
      </c>
      <c r="CK91">
        <v>0</v>
      </c>
      <c r="CL91">
        <v>13</v>
      </c>
      <c r="CM91">
        <v>3</v>
      </c>
      <c r="CN91">
        <v>0</v>
      </c>
      <c r="CO91">
        <v>0</v>
      </c>
      <c r="CP91">
        <v>1</v>
      </c>
      <c r="CQ91">
        <v>0</v>
      </c>
      <c r="CR91">
        <v>0</v>
      </c>
      <c r="CS91">
        <v>2</v>
      </c>
      <c r="CT91">
        <v>0</v>
      </c>
      <c r="CU91">
        <v>0</v>
      </c>
      <c r="CV91">
        <v>0</v>
      </c>
      <c r="CW91">
        <v>0</v>
      </c>
      <c r="CX91">
        <v>3</v>
      </c>
      <c r="CY91">
        <v>1</v>
      </c>
      <c r="CZ91">
        <v>0</v>
      </c>
      <c r="DA91">
        <v>1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1</v>
      </c>
      <c r="DK91">
        <v>126</v>
      </c>
      <c r="DL91">
        <v>57</v>
      </c>
      <c r="DM91">
        <v>62</v>
      </c>
      <c r="DN91">
        <v>1</v>
      </c>
      <c r="DO91">
        <v>0</v>
      </c>
      <c r="DP91">
        <v>1</v>
      </c>
      <c r="DQ91">
        <v>1</v>
      </c>
      <c r="DR91">
        <v>0</v>
      </c>
      <c r="DS91">
        <v>0</v>
      </c>
      <c r="DT91">
        <v>4</v>
      </c>
      <c r="DU91">
        <v>0</v>
      </c>
      <c r="DV91">
        <v>126</v>
      </c>
      <c r="DW91">
        <v>16</v>
      </c>
      <c r="DX91">
        <v>9</v>
      </c>
      <c r="DY91">
        <v>0</v>
      </c>
      <c r="DZ91">
        <v>0</v>
      </c>
      <c r="EA91">
        <v>3</v>
      </c>
      <c r="EB91">
        <v>1</v>
      </c>
      <c r="EC91">
        <v>0</v>
      </c>
      <c r="ED91">
        <v>0</v>
      </c>
      <c r="EE91">
        <v>0</v>
      </c>
      <c r="EF91">
        <v>0</v>
      </c>
      <c r="EG91">
        <v>3</v>
      </c>
      <c r="EH91">
        <v>16</v>
      </c>
      <c r="EI91" t="s">
        <v>225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12.75">
      <c r="A92">
        <v>87</v>
      </c>
      <c r="B92" t="str">
        <f t="shared" si="7"/>
        <v>240301</v>
      </c>
      <c r="C92" t="s">
        <v>315</v>
      </c>
      <c r="D92" t="s">
        <v>316</v>
      </c>
      <c r="E92" t="s">
        <v>223</v>
      </c>
      <c r="F92">
        <v>2</v>
      </c>
      <c r="G92" t="s">
        <v>318</v>
      </c>
      <c r="H92">
        <v>522</v>
      </c>
      <c r="I92">
        <v>522</v>
      </c>
      <c r="J92">
        <v>0</v>
      </c>
      <c r="K92">
        <v>400</v>
      </c>
      <c r="L92">
        <v>187</v>
      </c>
      <c r="M92">
        <v>187</v>
      </c>
      <c r="N92">
        <v>0</v>
      </c>
      <c r="O92">
        <v>213</v>
      </c>
      <c r="P92">
        <v>187</v>
      </c>
      <c r="Q92">
        <v>0</v>
      </c>
      <c r="R92">
        <v>187</v>
      </c>
      <c r="S92">
        <v>2</v>
      </c>
      <c r="T92">
        <v>185</v>
      </c>
      <c r="U92">
        <v>1</v>
      </c>
      <c r="V92">
        <v>0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1</v>
      </c>
      <c r="AG92">
        <v>2</v>
      </c>
      <c r="AH92">
        <v>2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2</v>
      </c>
      <c r="AS92">
        <v>1</v>
      </c>
      <c r="AT92">
        <v>1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1</v>
      </c>
      <c r="BR92">
        <v>0</v>
      </c>
      <c r="BS92">
        <v>0</v>
      </c>
      <c r="BT92">
        <v>1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  <c r="CA92">
        <v>9</v>
      </c>
      <c r="CB92">
        <v>2</v>
      </c>
      <c r="CC92">
        <v>6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1</v>
      </c>
      <c r="CL92">
        <v>9</v>
      </c>
      <c r="CM92">
        <v>3</v>
      </c>
      <c r="CN92">
        <v>3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3</v>
      </c>
      <c r="CY92">
        <v>4</v>
      </c>
      <c r="CZ92">
        <v>3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1</v>
      </c>
      <c r="DJ92">
        <v>4</v>
      </c>
      <c r="DK92">
        <v>114</v>
      </c>
      <c r="DL92">
        <v>44</v>
      </c>
      <c r="DM92">
        <v>66</v>
      </c>
      <c r="DN92">
        <v>0</v>
      </c>
      <c r="DO92">
        <v>1</v>
      </c>
      <c r="DP92">
        <v>0</v>
      </c>
      <c r="DQ92">
        <v>2</v>
      </c>
      <c r="DR92">
        <v>0</v>
      </c>
      <c r="DS92">
        <v>0</v>
      </c>
      <c r="DT92">
        <v>1</v>
      </c>
      <c r="DU92">
        <v>0</v>
      </c>
      <c r="DV92">
        <v>114</v>
      </c>
      <c r="DW92">
        <v>50</v>
      </c>
      <c r="DX92">
        <v>19</v>
      </c>
      <c r="DY92">
        <v>6</v>
      </c>
      <c r="DZ92">
        <v>20</v>
      </c>
      <c r="EA92">
        <v>0</v>
      </c>
      <c r="EB92">
        <v>1</v>
      </c>
      <c r="EC92">
        <v>0</v>
      </c>
      <c r="ED92">
        <v>0</v>
      </c>
      <c r="EE92">
        <v>2</v>
      </c>
      <c r="EF92">
        <v>0</v>
      </c>
      <c r="EG92">
        <v>2</v>
      </c>
      <c r="EH92">
        <v>50</v>
      </c>
      <c r="EI92" t="s">
        <v>225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</row>
    <row r="93" spans="1:149" ht="12.75">
      <c r="A93">
        <v>88</v>
      </c>
      <c r="B93" t="str">
        <f t="shared" si="7"/>
        <v>240301</v>
      </c>
      <c r="C93" t="s">
        <v>315</v>
      </c>
      <c r="D93" t="s">
        <v>316</v>
      </c>
      <c r="E93" t="s">
        <v>223</v>
      </c>
      <c r="F93">
        <v>3</v>
      </c>
      <c r="G93" t="s">
        <v>319</v>
      </c>
      <c r="H93">
        <v>718</v>
      </c>
      <c r="I93">
        <v>718</v>
      </c>
      <c r="J93">
        <v>0</v>
      </c>
      <c r="K93">
        <v>550</v>
      </c>
      <c r="L93">
        <v>228</v>
      </c>
      <c r="M93">
        <v>228</v>
      </c>
      <c r="N93">
        <v>0</v>
      </c>
      <c r="O93">
        <v>322</v>
      </c>
      <c r="P93">
        <v>228</v>
      </c>
      <c r="Q93">
        <v>0</v>
      </c>
      <c r="R93">
        <v>228</v>
      </c>
      <c r="S93">
        <v>2</v>
      </c>
      <c r="T93">
        <v>226</v>
      </c>
      <c r="U93">
        <v>1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1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4</v>
      </c>
      <c r="AT93">
        <v>0</v>
      </c>
      <c r="AU93">
        <v>1</v>
      </c>
      <c r="AV93">
        <v>0</v>
      </c>
      <c r="AW93">
        <v>0</v>
      </c>
      <c r="AX93">
        <v>0</v>
      </c>
      <c r="AY93">
        <v>1</v>
      </c>
      <c r="AZ93">
        <v>0</v>
      </c>
      <c r="BA93">
        <v>1</v>
      </c>
      <c r="BB93">
        <v>1</v>
      </c>
      <c r="BC93">
        <v>0</v>
      </c>
      <c r="BD93">
        <v>4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16</v>
      </c>
      <c r="CB93">
        <v>2</v>
      </c>
      <c r="CC93">
        <v>10</v>
      </c>
      <c r="CD93">
        <v>0</v>
      </c>
      <c r="CE93">
        <v>0</v>
      </c>
      <c r="CF93">
        <v>1</v>
      </c>
      <c r="CG93">
        <v>3</v>
      </c>
      <c r="CH93">
        <v>0</v>
      </c>
      <c r="CI93">
        <v>0</v>
      </c>
      <c r="CJ93">
        <v>0</v>
      </c>
      <c r="CK93">
        <v>0</v>
      </c>
      <c r="CL93">
        <v>16</v>
      </c>
      <c r="CM93">
        <v>1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1</v>
      </c>
      <c r="CT93">
        <v>0</v>
      </c>
      <c r="CU93">
        <v>0</v>
      </c>
      <c r="CV93">
        <v>0</v>
      </c>
      <c r="CW93">
        <v>0</v>
      </c>
      <c r="CX93">
        <v>1</v>
      </c>
      <c r="CY93">
        <v>10</v>
      </c>
      <c r="CZ93">
        <v>2</v>
      </c>
      <c r="DA93">
        <v>6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2</v>
      </c>
      <c r="DI93">
        <v>0</v>
      </c>
      <c r="DJ93">
        <v>10</v>
      </c>
      <c r="DK93">
        <v>152</v>
      </c>
      <c r="DL93">
        <v>64</v>
      </c>
      <c r="DM93">
        <v>87</v>
      </c>
      <c r="DN93">
        <v>0</v>
      </c>
      <c r="DO93">
        <v>0</v>
      </c>
      <c r="DP93">
        <v>0</v>
      </c>
      <c r="DQ93">
        <v>0</v>
      </c>
      <c r="DR93">
        <v>1</v>
      </c>
      <c r="DS93">
        <v>0</v>
      </c>
      <c r="DT93">
        <v>0</v>
      </c>
      <c r="DU93">
        <v>0</v>
      </c>
      <c r="DV93">
        <v>152</v>
      </c>
      <c r="DW93">
        <v>42</v>
      </c>
      <c r="DX93">
        <v>28</v>
      </c>
      <c r="DY93">
        <v>0</v>
      </c>
      <c r="DZ93">
        <v>12</v>
      </c>
      <c r="EA93">
        <v>0</v>
      </c>
      <c r="EB93">
        <v>0</v>
      </c>
      <c r="EC93">
        <v>1</v>
      </c>
      <c r="ED93">
        <v>0</v>
      </c>
      <c r="EE93">
        <v>0</v>
      </c>
      <c r="EF93">
        <v>0</v>
      </c>
      <c r="EG93">
        <v>1</v>
      </c>
      <c r="EH93">
        <v>42</v>
      </c>
      <c r="EI93" t="s">
        <v>225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ht="12.75">
      <c r="A94">
        <v>89</v>
      </c>
      <c r="B94" t="str">
        <f t="shared" si="7"/>
        <v>240301</v>
      </c>
      <c r="C94" t="s">
        <v>315</v>
      </c>
      <c r="D94" t="s">
        <v>316</v>
      </c>
      <c r="E94" t="s">
        <v>223</v>
      </c>
      <c r="F94">
        <v>4</v>
      </c>
      <c r="G94" t="s">
        <v>320</v>
      </c>
      <c r="H94">
        <v>2090</v>
      </c>
      <c r="I94">
        <v>2090</v>
      </c>
      <c r="J94">
        <v>0</v>
      </c>
      <c r="K94">
        <v>1550</v>
      </c>
      <c r="L94">
        <v>701</v>
      </c>
      <c r="M94">
        <v>701</v>
      </c>
      <c r="N94">
        <v>0</v>
      </c>
      <c r="O94">
        <v>849</v>
      </c>
      <c r="P94">
        <v>701</v>
      </c>
      <c r="Q94">
        <v>0</v>
      </c>
      <c r="R94">
        <v>701</v>
      </c>
      <c r="S94">
        <v>7</v>
      </c>
      <c r="T94">
        <v>694</v>
      </c>
      <c r="U94">
        <v>6</v>
      </c>
      <c r="V94">
        <v>2</v>
      </c>
      <c r="W94">
        <v>0</v>
      </c>
      <c r="X94">
        <v>0</v>
      </c>
      <c r="Y94">
        <v>0</v>
      </c>
      <c r="Z94">
        <v>0</v>
      </c>
      <c r="AA94">
        <v>1</v>
      </c>
      <c r="AB94">
        <v>0</v>
      </c>
      <c r="AC94">
        <v>1</v>
      </c>
      <c r="AD94">
        <v>0</v>
      </c>
      <c r="AE94">
        <v>2</v>
      </c>
      <c r="AF94">
        <v>6</v>
      </c>
      <c r="AG94">
        <v>13</v>
      </c>
      <c r="AH94">
        <v>2</v>
      </c>
      <c r="AI94">
        <v>3</v>
      </c>
      <c r="AJ94">
        <v>0</v>
      </c>
      <c r="AK94">
        <v>0</v>
      </c>
      <c r="AL94">
        <v>5</v>
      </c>
      <c r="AM94">
        <v>0</v>
      </c>
      <c r="AN94">
        <v>1</v>
      </c>
      <c r="AO94">
        <v>1</v>
      </c>
      <c r="AP94">
        <v>1</v>
      </c>
      <c r="AQ94">
        <v>0</v>
      </c>
      <c r="AR94">
        <v>13</v>
      </c>
      <c r="AS94">
        <v>2</v>
      </c>
      <c r="AT94">
        <v>0</v>
      </c>
      <c r="AU94">
        <v>0</v>
      </c>
      <c r="AV94">
        <v>1</v>
      </c>
      <c r="AW94">
        <v>0</v>
      </c>
      <c r="AX94">
        <v>0</v>
      </c>
      <c r="AY94">
        <v>1</v>
      </c>
      <c r="AZ94">
        <v>0</v>
      </c>
      <c r="BA94">
        <v>0</v>
      </c>
      <c r="BB94">
        <v>0</v>
      </c>
      <c r="BC94">
        <v>0</v>
      </c>
      <c r="BD94">
        <v>2</v>
      </c>
      <c r="BE94">
        <v>2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1</v>
      </c>
      <c r="BL94">
        <v>0</v>
      </c>
      <c r="BM94">
        <v>0</v>
      </c>
      <c r="BN94">
        <v>0</v>
      </c>
      <c r="BO94">
        <v>0</v>
      </c>
      <c r="BP94">
        <v>2</v>
      </c>
      <c r="BQ94">
        <v>3</v>
      </c>
      <c r="BR94">
        <v>1</v>
      </c>
      <c r="BS94">
        <v>0</v>
      </c>
      <c r="BT94">
        <v>0</v>
      </c>
      <c r="BU94">
        <v>0</v>
      </c>
      <c r="BV94">
        <v>0</v>
      </c>
      <c r="BW94">
        <v>1</v>
      </c>
      <c r="BX94">
        <v>0</v>
      </c>
      <c r="BY94">
        <v>1</v>
      </c>
      <c r="BZ94">
        <v>3</v>
      </c>
      <c r="CA94">
        <v>34</v>
      </c>
      <c r="CB94">
        <v>10</v>
      </c>
      <c r="CC94">
        <v>20</v>
      </c>
      <c r="CD94">
        <v>1</v>
      </c>
      <c r="CE94">
        <v>0</v>
      </c>
      <c r="CF94">
        <v>1</v>
      </c>
      <c r="CG94">
        <v>1</v>
      </c>
      <c r="CH94">
        <v>0</v>
      </c>
      <c r="CI94">
        <v>1</v>
      </c>
      <c r="CJ94">
        <v>0</v>
      </c>
      <c r="CK94">
        <v>0</v>
      </c>
      <c r="CL94">
        <v>34</v>
      </c>
      <c r="CM94">
        <v>3</v>
      </c>
      <c r="CN94">
        <v>2</v>
      </c>
      <c r="CO94">
        <v>1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3</v>
      </c>
      <c r="CY94">
        <v>17</v>
      </c>
      <c r="CZ94">
        <v>5</v>
      </c>
      <c r="DA94">
        <v>9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1</v>
      </c>
      <c r="DI94">
        <v>2</v>
      </c>
      <c r="DJ94">
        <v>17</v>
      </c>
      <c r="DK94">
        <v>500</v>
      </c>
      <c r="DL94">
        <v>192</v>
      </c>
      <c r="DM94">
        <v>293</v>
      </c>
      <c r="DN94">
        <v>7</v>
      </c>
      <c r="DO94">
        <v>1</v>
      </c>
      <c r="DP94">
        <v>0</v>
      </c>
      <c r="DQ94">
        <v>3</v>
      </c>
      <c r="DR94">
        <v>1</v>
      </c>
      <c r="DS94">
        <v>0</v>
      </c>
      <c r="DT94">
        <v>1</v>
      </c>
      <c r="DU94">
        <v>2</v>
      </c>
      <c r="DV94">
        <v>500</v>
      </c>
      <c r="DW94">
        <v>113</v>
      </c>
      <c r="DX94">
        <v>67</v>
      </c>
      <c r="DY94">
        <v>2</v>
      </c>
      <c r="DZ94">
        <v>29</v>
      </c>
      <c r="EA94">
        <v>6</v>
      </c>
      <c r="EB94">
        <v>1</v>
      </c>
      <c r="EC94">
        <v>0</v>
      </c>
      <c r="ED94">
        <v>0</v>
      </c>
      <c r="EE94">
        <v>2</v>
      </c>
      <c r="EF94">
        <v>1</v>
      </c>
      <c r="EG94">
        <v>5</v>
      </c>
      <c r="EH94">
        <v>113</v>
      </c>
      <c r="EI94" t="s">
        <v>225</v>
      </c>
      <c r="EJ94">
        <v>1</v>
      </c>
      <c r="EK94">
        <v>0</v>
      </c>
      <c r="EL94">
        <v>0</v>
      </c>
      <c r="EM94">
        <v>1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1</v>
      </c>
    </row>
    <row r="95" spans="1:149" ht="12.75">
      <c r="A95">
        <v>90</v>
      </c>
      <c r="B95" t="str">
        <f t="shared" si="7"/>
        <v>240301</v>
      </c>
      <c r="C95" t="s">
        <v>315</v>
      </c>
      <c r="D95" t="s">
        <v>316</v>
      </c>
      <c r="E95" t="s">
        <v>223</v>
      </c>
      <c r="F95">
        <v>5</v>
      </c>
      <c r="G95" t="s">
        <v>321</v>
      </c>
      <c r="H95">
        <v>916</v>
      </c>
      <c r="I95">
        <v>916</v>
      </c>
      <c r="J95">
        <v>0</v>
      </c>
      <c r="K95">
        <v>699</v>
      </c>
      <c r="L95">
        <v>370</v>
      </c>
      <c r="M95">
        <v>370</v>
      </c>
      <c r="N95">
        <v>0</v>
      </c>
      <c r="O95">
        <v>329</v>
      </c>
      <c r="P95">
        <v>370</v>
      </c>
      <c r="Q95">
        <v>0</v>
      </c>
      <c r="R95">
        <v>370</v>
      </c>
      <c r="S95">
        <v>5</v>
      </c>
      <c r="T95">
        <v>365</v>
      </c>
      <c r="U95">
        <v>2</v>
      </c>
      <c r="V95">
        <v>2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2</v>
      </c>
      <c r="AG95">
        <v>1</v>
      </c>
      <c r="AH95">
        <v>0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  <c r="AS95">
        <v>1</v>
      </c>
      <c r="AT95">
        <v>1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1</v>
      </c>
      <c r="BE95">
        <v>2</v>
      </c>
      <c r="BF95">
        <v>1</v>
      </c>
      <c r="BG95">
        <v>0</v>
      </c>
      <c r="BH95">
        <v>0</v>
      </c>
      <c r="BI95">
        <v>1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2</v>
      </c>
      <c r="BQ95">
        <v>2</v>
      </c>
      <c r="BR95">
        <v>0</v>
      </c>
      <c r="BS95">
        <v>1</v>
      </c>
      <c r="BT95">
        <v>0</v>
      </c>
      <c r="BU95">
        <v>0</v>
      </c>
      <c r="BV95">
        <v>0</v>
      </c>
      <c r="BW95">
        <v>0</v>
      </c>
      <c r="BX95">
        <v>1</v>
      </c>
      <c r="BY95">
        <v>0</v>
      </c>
      <c r="BZ95">
        <v>2</v>
      </c>
      <c r="CA95">
        <v>26</v>
      </c>
      <c r="CB95">
        <v>6</v>
      </c>
      <c r="CC95">
        <v>15</v>
      </c>
      <c r="CD95">
        <v>0</v>
      </c>
      <c r="CE95">
        <v>0</v>
      </c>
      <c r="CF95">
        <v>1</v>
      </c>
      <c r="CG95">
        <v>1</v>
      </c>
      <c r="CH95">
        <v>0</v>
      </c>
      <c r="CI95">
        <v>3</v>
      </c>
      <c r="CJ95">
        <v>0</v>
      </c>
      <c r="CK95">
        <v>0</v>
      </c>
      <c r="CL95">
        <v>26</v>
      </c>
      <c r="CM95">
        <v>3</v>
      </c>
      <c r="CN95">
        <v>0</v>
      </c>
      <c r="CO95">
        <v>1</v>
      </c>
      <c r="CP95">
        <v>0</v>
      </c>
      <c r="CQ95">
        <v>0</v>
      </c>
      <c r="CR95">
        <v>0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3</v>
      </c>
      <c r="CY95">
        <v>12</v>
      </c>
      <c r="CZ95">
        <v>3</v>
      </c>
      <c r="DA95">
        <v>5</v>
      </c>
      <c r="DB95">
        <v>1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1</v>
      </c>
      <c r="DI95">
        <v>2</v>
      </c>
      <c r="DJ95">
        <v>12</v>
      </c>
      <c r="DK95">
        <v>256</v>
      </c>
      <c r="DL95">
        <v>109</v>
      </c>
      <c r="DM95">
        <v>133</v>
      </c>
      <c r="DN95">
        <v>8</v>
      </c>
      <c r="DO95">
        <v>1</v>
      </c>
      <c r="DP95">
        <v>2</v>
      </c>
      <c r="DQ95">
        <v>2</v>
      </c>
      <c r="DR95">
        <v>0</v>
      </c>
      <c r="DS95">
        <v>0</v>
      </c>
      <c r="DT95">
        <v>0</v>
      </c>
      <c r="DU95">
        <v>1</v>
      </c>
      <c r="DV95">
        <v>256</v>
      </c>
      <c r="DW95">
        <v>60</v>
      </c>
      <c r="DX95">
        <v>38</v>
      </c>
      <c r="DY95">
        <v>1</v>
      </c>
      <c r="DZ95">
        <v>12</v>
      </c>
      <c r="EA95">
        <v>4</v>
      </c>
      <c r="EB95">
        <v>1</v>
      </c>
      <c r="EC95">
        <v>0</v>
      </c>
      <c r="ED95">
        <v>0</v>
      </c>
      <c r="EE95">
        <v>2</v>
      </c>
      <c r="EF95">
        <v>0</v>
      </c>
      <c r="EG95">
        <v>2</v>
      </c>
      <c r="EH95">
        <v>60</v>
      </c>
      <c r="EI95" t="s">
        <v>225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49" ht="12.75">
      <c r="A96">
        <v>91</v>
      </c>
      <c r="B96" t="str">
        <f t="shared" si="7"/>
        <v>240301</v>
      </c>
      <c r="C96" t="s">
        <v>315</v>
      </c>
      <c r="D96" t="s">
        <v>316</v>
      </c>
      <c r="E96" t="s">
        <v>223</v>
      </c>
      <c r="F96">
        <v>6</v>
      </c>
      <c r="G96" t="s">
        <v>322</v>
      </c>
      <c r="H96">
        <v>1761</v>
      </c>
      <c r="I96">
        <v>1761</v>
      </c>
      <c r="J96">
        <v>0</v>
      </c>
      <c r="K96">
        <v>1300</v>
      </c>
      <c r="L96">
        <v>565</v>
      </c>
      <c r="M96">
        <v>565</v>
      </c>
      <c r="N96">
        <v>0</v>
      </c>
      <c r="O96">
        <v>735</v>
      </c>
      <c r="P96">
        <v>565</v>
      </c>
      <c r="Q96">
        <v>0</v>
      </c>
      <c r="R96">
        <v>565</v>
      </c>
      <c r="S96">
        <v>8</v>
      </c>
      <c r="T96">
        <v>557</v>
      </c>
      <c r="U96">
        <v>7</v>
      </c>
      <c r="V96">
        <v>1</v>
      </c>
      <c r="W96">
        <v>0</v>
      </c>
      <c r="X96">
        <v>1</v>
      </c>
      <c r="Y96">
        <v>1</v>
      </c>
      <c r="Z96">
        <v>0</v>
      </c>
      <c r="AA96">
        <v>0</v>
      </c>
      <c r="AB96">
        <v>1</v>
      </c>
      <c r="AC96">
        <v>0</v>
      </c>
      <c r="AD96">
        <v>1</v>
      </c>
      <c r="AE96">
        <v>2</v>
      </c>
      <c r="AF96">
        <v>7</v>
      </c>
      <c r="AG96">
        <v>7</v>
      </c>
      <c r="AH96">
        <v>0</v>
      </c>
      <c r="AI96">
        <v>4</v>
      </c>
      <c r="AJ96">
        <v>1</v>
      </c>
      <c r="AK96">
        <v>1</v>
      </c>
      <c r="AL96">
        <v>0</v>
      </c>
      <c r="AM96">
        <v>0</v>
      </c>
      <c r="AN96">
        <v>0</v>
      </c>
      <c r="AO96">
        <v>1</v>
      </c>
      <c r="AP96">
        <v>0</v>
      </c>
      <c r="AQ96">
        <v>0</v>
      </c>
      <c r="AR96">
        <v>7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3</v>
      </c>
      <c r="BF96">
        <v>2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1</v>
      </c>
      <c r="BO96">
        <v>0</v>
      </c>
      <c r="BP96">
        <v>3</v>
      </c>
      <c r="BQ96">
        <v>5</v>
      </c>
      <c r="BR96">
        <v>2</v>
      </c>
      <c r="BS96">
        <v>0</v>
      </c>
      <c r="BT96">
        <v>0</v>
      </c>
      <c r="BU96">
        <v>0</v>
      </c>
      <c r="BV96">
        <v>0</v>
      </c>
      <c r="BW96">
        <v>2</v>
      </c>
      <c r="BX96">
        <v>1</v>
      </c>
      <c r="BY96">
        <v>0</v>
      </c>
      <c r="BZ96">
        <v>5</v>
      </c>
      <c r="CA96">
        <v>55</v>
      </c>
      <c r="CB96">
        <v>19</v>
      </c>
      <c r="CC96">
        <v>29</v>
      </c>
      <c r="CD96">
        <v>2</v>
      </c>
      <c r="CE96">
        <v>0</v>
      </c>
      <c r="CF96">
        <v>0</v>
      </c>
      <c r="CG96">
        <v>2</v>
      </c>
      <c r="CH96">
        <v>0</v>
      </c>
      <c r="CI96">
        <v>1</v>
      </c>
      <c r="CJ96">
        <v>0</v>
      </c>
      <c r="CK96">
        <v>2</v>
      </c>
      <c r="CL96">
        <v>55</v>
      </c>
      <c r="CM96">
        <v>11</v>
      </c>
      <c r="CN96">
        <v>7</v>
      </c>
      <c r="CO96">
        <v>1</v>
      </c>
      <c r="CP96">
        <v>2</v>
      </c>
      <c r="CQ96">
        <v>0</v>
      </c>
      <c r="CR96">
        <v>0</v>
      </c>
      <c r="CS96">
        <v>1</v>
      </c>
      <c r="CT96">
        <v>0</v>
      </c>
      <c r="CU96">
        <v>0</v>
      </c>
      <c r="CV96">
        <v>0</v>
      </c>
      <c r="CW96">
        <v>0</v>
      </c>
      <c r="CX96">
        <v>11</v>
      </c>
      <c r="CY96">
        <v>10</v>
      </c>
      <c r="CZ96">
        <v>7</v>
      </c>
      <c r="DA96">
        <v>2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1</v>
      </c>
      <c r="DJ96">
        <v>10</v>
      </c>
      <c r="DK96">
        <v>392</v>
      </c>
      <c r="DL96">
        <v>162</v>
      </c>
      <c r="DM96">
        <v>200</v>
      </c>
      <c r="DN96">
        <v>15</v>
      </c>
      <c r="DO96">
        <v>1</v>
      </c>
      <c r="DP96">
        <v>2</v>
      </c>
      <c r="DQ96">
        <v>1</v>
      </c>
      <c r="DR96">
        <v>2</v>
      </c>
      <c r="DS96">
        <v>4</v>
      </c>
      <c r="DT96">
        <v>5</v>
      </c>
      <c r="DU96">
        <v>0</v>
      </c>
      <c r="DV96">
        <v>392</v>
      </c>
      <c r="DW96">
        <v>67</v>
      </c>
      <c r="DX96">
        <v>35</v>
      </c>
      <c r="DY96">
        <v>7</v>
      </c>
      <c r="DZ96">
        <v>11</v>
      </c>
      <c r="EA96">
        <v>2</v>
      </c>
      <c r="EB96">
        <v>0</v>
      </c>
      <c r="EC96">
        <v>0</v>
      </c>
      <c r="ED96">
        <v>1</v>
      </c>
      <c r="EE96">
        <v>3</v>
      </c>
      <c r="EF96">
        <v>1</v>
      </c>
      <c r="EG96">
        <v>7</v>
      </c>
      <c r="EH96">
        <v>67</v>
      </c>
      <c r="EI96" t="s">
        <v>225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</row>
    <row r="97" spans="1:149" ht="12.75">
      <c r="A97">
        <v>92</v>
      </c>
      <c r="B97" t="str">
        <f t="shared" si="7"/>
        <v>240301</v>
      </c>
      <c r="C97" t="s">
        <v>315</v>
      </c>
      <c r="D97" t="s">
        <v>316</v>
      </c>
      <c r="E97" t="s">
        <v>223</v>
      </c>
      <c r="F97">
        <v>7</v>
      </c>
      <c r="G97" t="s">
        <v>323</v>
      </c>
      <c r="H97">
        <v>852</v>
      </c>
      <c r="I97">
        <v>852</v>
      </c>
      <c r="J97">
        <v>0</v>
      </c>
      <c r="K97">
        <v>650</v>
      </c>
      <c r="L97">
        <v>292</v>
      </c>
      <c r="M97">
        <v>292</v>
      </c>
      <c r="N97">
        <v>0</v>
      </c>
      <c r="O97">
        <v>358</v>
      </c>
      <c r="P97">
        <v>292</v>
      </c>
      <c r="Q97">
        <v>0</v>
      </c>
      <c r="R97">
        <v>292</v>
      </c>
      <c r="S97">
        <v>6</v>
      </c>
      <c r="T97">
        <v>286</v>
      </c>
      <c r="U97">
        <v>2</v>
      </c>
      <c r="V97">
        <v>1</v>
      </c>
      <c r="W97">
        <v>0</v>
      </c>
      <c r="X97">
        <v>0</v>
      </c>
      <c r="Y97">
        <v>0</v>
      </c>
      <c r="Z97">
        <v>0</v>
      </c>
      <c r="AA97">
        <v>0</v>
      </c>
      <c r="AB97">
        <v>1</v>
      </c>
      <c r="AC97">
        <v>0</v>
      </c>
      <c r="AD97">
        <v>0</v>
      </c>
      <c r="AE97">
        <v>0</v>
      </c>
      <c r="AF97">
        <v>2</v>
      </c>
      <c r="AG97">
        <v>12</v>
      </c>
      <c r="AH97">
        <v>3</v>
      </c>
      <c r="AI97">
        <v>1</v>
      </c>
      <c r="AJ97">
        <v>0</v>
      </c>
      <c r="AK97">
        <v>6</v>
      </c>
      <c r="AL97">
        <v>1</v>
      </c>
      <c r="AM97">
        <v>0</v>
      </c>
      <c r="AN97">
        <v>0</v>
      </c>
      <c r="AO97">
        <v>0</v>
      </c>
      <c r="AP97">
        <v>1</v>
      </c>
      <c r="AQ97">
        <v>0</v>
      </c>
      <c r="AR97">
        <v>12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3</v>
      </c>
      <c r="BF97">
        <v>3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3</v>
      </c>
      <c r="BQ97">
        <v>1</v>
      </c>
      <c r="BR97">
        <v>1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1</v>
      </c>
      <c r="CA97">
        <v>21</v>
      </c>
      <c r="CB97">
        <v>3</v>
      </c>
      <c r="CC97">
        <v>16</v>
      </c>
      <c r="CD97">
        <v>0</v>
      </c>
      <c r="CE97">
        <v>0</v>
      </c>
      <c r="CF97">
        <v>0</v>
      </c>
      <c r="CG97">
        <v>2</v>
      </c>
      <c r="CH97">
        <v>0</v>
      </c>
      <c r="CI97">
        <v>0</v>
      </c>
      <c r="CJ97">
        <v>0</v>
      </c>
      <c r="CK97">
        <v>0</v>
      </c>
      <c r="CL97">
        <v>21</v>
      </c>
      <c r="CM97">
        <v>7</v>
      </c>
      <c r="CN97">
        <v>4</v>
      </c>
      <c r="CO97">
        <v>0</v>
      </c>
      <c r="CP97">
        <v>0</v>
      </c>
      <c r="CQ97">
        <v>1</v>
      </c>
      <c r="CR97">
        <v>1</v>
      </c>
      <c r="CS97">
        <v>0</v>
      </c>
      <c r="CT97">
        <v>1</v>
      </c>
      <c r="CU97">
        <v>0</v>
      </c>
      <c r="CV97">
        <v>0</v>
      </c>
      <c r="CW97">
        <v>0</v>
      </c>
      <c r="CX97">
        <v>7</v>
      </c>
      <c r="CY97">
        <v>3</v>
      </c>
      <c r="CZ97">
        <v>2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1</v>
      </c>
      <c r="DJ97">
        <v>3</v>
      </c>
      <c r="DK97">
        <v>193</v>
      </c>
      <c r="DL97">
        <v>80</v>
      </c>
      <c r="DM97">
        <v>102</v>
      </c>
      <c r="DN97">
        <v>2</v>
      </c>
      <c r="DO97">
        <v>1</v>
      </c>
      <c r="DP97">
        <v>0</v>
      </c>
      <c r="DQ97">
        <v>0</v>
      </c>
      <c r="DR97">
        <v>0</v>
      </c>
      <c r="DS97">
        <v>0</v>
      </c>
      <c r="DT97">
        <v>7</v>
      </c>
      <c r="DU97">
        <v>1</v>
      </c>
      <c r="DV97">
        <v>193</v>
      </c>
      <c r="DW97">
        <v>44</v>
      </c>
      <c r="DX97">
        <v>22</v>
      </c>
      <c r="DY97">
        <v>0</v>
      </c>
      <c r="DZ97">
        <v>10</v>
      </c>
      <c r="EA97">
        <v>3</v>
      </c>
      <c r="EB97">
        <v>1</v>
      </c>
      <c r="EC97">
        <v>1</v>
      </c>
      <c r="ED97">
        <v>0</v>
      </c>
      <c r="EE97">
        <v>1</v>
      </c>
      <c r="EF97">
        <v>0</v>
      </c>
      <c r="EG97">
        <v>6</v>
      </c>
      <c r="EH97">
        <v>44</v>
      </c>
      <c r="EI97" t="s">
        <v>225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</row>
    <row r="98" spans="1:149" ht="12.75">
      <c r="A98">
        <v>93</v>
      </c>
      <c r="B98" t="str">
        <f t="shared" si="7"/>
        <v>240301</v>
      </c>
      <c r="C98" t="s">
        <v>315</v>
      </c>
      <c r="D98" t="s">
        <v>316</v>
      </c>
      <c r="E98" t="s">
        <v>223</v>
      </c>
      <c r="F98">
        <v>8</v>
      </c>
      <c r="G98" t="s">
        <v>324</v>
      </c>
      <c r="H98">
        <v>1834</v>
      </c>
      <c r="I98">
        <v>1834</v>
      </c>
      <c r="J98">
        <v>0</v>
      </c>
      <c r="K98">
        <v>1355</v>
      </c>
      <c r="L98">
        <v>515</v>
      </c>
      <c r="M98">
        <v>515</v>
      </c>
      <c r="N98">
        <v>0</v>
      </c>
      <c r="O98">
        <v>840</v>
      </c>
      <c r="P98">
        <v>515</v>
      </c>
      <c r="Q98">
        <v>0</v>
      </c>
      <c r="R98">
        <v>515</v>
      </c>
      <c r="S98">
        <v>6</v>
      </c>
      <c r="T98">
        <v>509</v>
      </c>
      <c r="U98">
        <v>2</v>
      </c>
      <c r="V98">
        <v>1</v>
      </c>
      <c r="W98">
        <v>0</v>
      </c>
      <c r="X98">
        <v>0</v>
      </c>
      <c r="Y98">
        <v>0</v>
      </c>
      <c r="Z98">
        <v>0</v>
      </c>
      <c r="AA98">
        <v>0</v>
      </c>
      <c r="AB98">
        <v>1</v>
      </c>
      <c r="AC98">
        <v>0</v>
      </c>
      <c r="AD98">
        <v>0</v>
      </c>
      <c r="AE98">
        <v>0</v>
      </c>
      <c r="AF98">
        <v>2</v>
      </c>
      <c r="AG98">
        <v>3</v>
      </c>
      <c r="AH98">
        <v>0</v>
      </c>
      <c r="AI98">
        <v>1</v>
      </c>
      <c r="AJ98">
        <v>0</v>
      </c>
      <c r="AK98">
        <v>0</v>
      </c>
      <c r="AL98">
        <v>1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3</v>
      </c>
      <c r="AS98">
        <v>3</v>
      </c>
      <c r="AT98">
        <v>1</v>
      </c>
      <c r="AU98">
        <v>0</v>
      </c>
      <c r="AV98">
        <v>0</v>
      </c>
      <c r="AW98">
        <v>0</v>
      </c>
      <c r="AX98">
        <v>0</v>
      </c>
      <c r="AY98">
        <v>1</v>
      </c>
      <c r="AZ98">
        <v>0</v>
      </c>
      <c r="BA98">
        <v>0</v>
      </c>
      <c r="BB98">
        <v>1</v>
      </c>
      <c r="BC98">
        <v>0</v>
      </c>
      <c r="BD98">
        <v>3</v>
      </c>
      <c r="BE98">
        <v>2</v>
      </c>
      <c r="BF98">
        <v>2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2</v>
      </c>
      <c r="BQ98">
        <v>3</v>
      </c>
      <c r="BR98">
        <v>0</v>
      </c>
      <c r="BS98">
        <v>0</v>
      </c>
      <c r="BT98">
        <v>2</v>
      </c>
      <c r="BU98">
        <v>0</v>
      </c>
      <c r="BV98">
        <v>0</v>
      </c>
      <c r="BW98">
        <v>1</v>
      </c>
      <c r="BX98">
        <v>0</v>
      </c>
      <c r="BY98">
        <v>0</v>
      </c>
      <c r="BZ98">
        <v>3</v>
      </c>
      <c r="CA98">
        <v>57</v>
      </c>
      <c r="CB98">
        <v>15</v>
      </c>
      <c r="CC98">
        <v>34</v>
      </c>
      <c r="CD98">
        <v>0</v>
      </c>
      <c r="CE98">
        <v>0</v>
      </c>
      <c r="CF98">
        <v>0</v>
      </c>
      <c r="CG98">
        <v>7</v>
      </c>
      <c r="CH98">
        <v>0</v>
      </c>
      <c r="CI98">
        <v>1</v>
      </c>
      <c r="CJ98">
        <v>0</v>
      </c>
      <c r="CK98">
        <v>0</v>
      </c>
      <c r="CL98">
        <v>57</v>
      </c>
      <c r="CM98">
        <v>5</v>
      </c>
      <c r="CN98">
        <v>3</v>
      </c>
      <c r="CO98">
        <v>0</v>
      </c>
      <c r="CP98">
        <v>0</v>
      </c>
      <c r="CQ98">
        <v>0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5</v>
      </c>
      <c r="CY98">
        <v>8</v>
      </c>
      <c r="CZ98">
        <v>1</v>
      </c>
      <c r="DA98">
        <v>4</v>
      </c>
      <c r="DB98">
        <v>0</v>
      </c>
      <c r="DC98">
        <v>0</v>
      </c>
      <c r="DD98">
        <v>1</v>
      </c>
      <c r="DE98">
        <v>1</v>
      </c>
      <c r="DF98">
        <v>0</v>
      </c>
      <c r="DG98">
        <v>0</v>
      </c>
      <c r="DH98">
        <v>0</v>
      </c>
      <c r="DI98">
        <v>1</v>
      </c>
      <c r="DJ98">
        <v>8</v>
      </c>
      <c r="DK98">
        <v>350</v>
      </c>
      <c r="DL98">
        <v>137</v>
      </c>
      <c r="DM98">
        <v>199</v>
      </c>
      <c r="DN98">
        <v>9</v>
      </c>
      <c r="DO98">
        <v>0</v>
      </c>
      <c r="DP98">
        <v>0</v>
      </c>
      <c r="DQ98">
        <v>1</v>
      </c>
      <c r="DR98">
        <v>1</v>
      </c>
      <c r="DS98">
        <v>1</v>
      </c>
      <c r="DT98">
        <v>2</v>
      </c>
      <c r="DU98">
        <v>0</v>
      </c>
      <c r="DV98">
        <v>350</v>
      </c>
      <c r="DW98">
        <v>75</v>
      </c>
      <c r="DX98">
        <v>39</v>
      </c>
      <c r="DY98">
        <v>1</v>
      </c>
      <c r="DZ98">
        <v>16</v>
      </c>
      <c r="EA98">
        <v>4</v>
      </c>
      <c r="EB98">
        <v>0</v>
      </c>
      <c r="EC98">
        <v>0</v>
      </c>
      <c r="ED98">
        <v>1</v>
      </c>
      <c r="EE98">
        <v>1</v>
      </c>
      <c r="EF98">
        <v>1</v>
      </c>
      <c r="EG98">
        <v>12</v>
      </c>
      <c r="EH98">
        <v>75</v>
      </c>
      <c r="EI98" t="s">
        <v>225</v>
      </c>
      <c r="EJ98">
        <v>1</v>
      </c>
      <c r="EK98">
        <v>0</v>
      </c>
      <c r="EL98">
        <v>1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1</v>
      </c>
    </row>
    <row r="99" spans="1:149" ht="12.75">
      <c r="A99">
        <v>94</v>
      </c>
      <c r="B99" t="str">
        <f t="shared" si="7"/>
        <v>240301</v>
      </c>
      <c r="C99" t="s">
        <v>315</v>
      </c>
      <c r="D99" t="s">
        <v>316</v>
      </c>
      <c r="E99" t="s">
        <v>223</v>
      </c>
      <c r="F99">
        <v>9</v>
      </c>
      <c r="G99" t="s">
        <v>325</v>
      </c>
      <c r="H99">
        <v>1501</v>
      </c>
      <c r="I99">
        <v>1501</v>
      </c>
      <c r="J99">
        <v>0</v>
      </c>
      <c r="K99">
        <v>1100</v>
      </c>
      <c r="L99">
        <v>521</v>
      </c>
      <c r="M99">
        <v>521</v>
      </c>
      <c r="N99">
        <v>0</v>
      </c>
      <c r="O99">
        <v>579</v>
      </c>
      <c r="P99">
        <v>521</v>
      </c>
      <c r="Q99">
        <v>0</v>
      </c>
      <c r="R99">
        <v>521</v>
      </c>
      <c r="S99">
        <v>11</v>
      </c>
      <c r="T99">
        <v>510</v>
      </c>
      <c r="U99">
        <v>4</v>
      </c>
      <c r="V99">
        <v>2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>
        <v>4</v>
      </c>
      <c r="AG99">
        <v>2</v>
      </c>
      <c r="AH99">
        <v>0</v>
      </c>
      <c r="AI99">
        <v>0</v>
      </c>
      <c r="AJ99">
        <v>0</v>
      </c>
      <c r="AK99">
        <v>2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2</v>
      </c>
      <c r="AS99">
        <v>1</v>
      </c>
      <c r="AT99">
        <v>1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1</v>
      </c>
      <c r="BE99">
        <v>2</v>
      </c>
      <c r="BF99">
        <v>2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2</v>
      </c>
      <c r="BQ99">
        <v>1</v>
      </c>
      <c r="BR99">
        <v>1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1</v>
      </c>
      <c r="CA99">
        <v>65</v>
      </c>
      <c r="CB99">
        <v>12</v>
      </c>
      <c r="CC99">
        <v>47</v>
      </c>
      <c r="CD99">
        <v>0</v>
      </c>
      <c r="CE99">
        <v>0</v>
      </c>
      <c r="CF99">
        <v>0</v>
      </c>
      <c r="CG99">
        <v>3</v>
      </c>
      <c r="CH99">
        <v>0</v>
      </c>
      <c r="CI99">
        <v>1</v>
      </c>
      <c r="CJ99">
        <v>1</v>
      </c>
      <c r="CK99">
        <v>1</v>
      </c>
      <c r="CL99">
        <v>65</v>
      </c>
      <c r="CM99">
        <v>6</v>
      </c>
      <c r="CN99">
        <v>2</v>
      </c>
      <c r="CO99">
        <v>0</v>
      </c>
      <c r="CP99">
        <v>0</v>
      </c>
      <c r="CQ99">
        <v>0</v>
      </c>
      <c r="CR99">
        <v>0</v>
      </c>
      <c r="CS99">
        <v>3</v>
      </c>
      <c r="CT99">
        <v>0</v>
      </c>
      <c r="CU99">
        <v>0</v>
      </c>
      <c r="CV99">
        <v>1</v>
      </c>
      <c r="CW99">
        <v>0</v>
      </c>
      <c r="CX99">
        <v>6</v>
      </c>
      <c r="CY99">
        <v>14</v>
      </c>
      <c r="CZ99">
        <v>0</v>
      </c>
      <c r="DA99">
        <v>8</v>
      </c>
      <c r="DB99">
        <v>0</v>
      </c>
      <c r="DC99">
        <v>1</v>
      </c>
      <c r="DD99">
        <v>0</v>
      </c>
      <c r="DE99">
        <v>0</v>
      </c>
      <c r="DF99">
        <v>0</v>
      </c>
      <c r="DG99">
        <v>4</v>
      </c>
      <c r="DH99">
        <v>0</v>
      </c>
      <c r="DI99">
        <v>1</v>
      </c>
      <c r="DJ99">
        <v>14</v>
      </c>
      <c r="DK99">
        <v>309</v>
      </c>
      <c r="DL99">
        <v>123</v>
      </c>
      <c r="DM99">
        <v>178</v>
      </c>
      <c r="DN99">
        <v>5</v>
      </c>
      <c r="DO99">
        <v>0</v>
      </c>
      <c r="DP99">
        <v>0</v>
      </c>
      <c r="DQ99">
        <v>0</v>
      </c>
      <c r="DR99">
        <v>0</v>
      </c>
      <c r="DS99">
        <v>1</v>
      </c>
      <c r="DT99">
        <v>0</v>
      </c>
      <c r="DU99">
        <v>2</v>
      </c>
      <c r="DV99">
        <v>309</v>
      </c>
      <c r="DW99">
        <v>106</v>
      </c>
      <c r="DX99">
        <v>67</v>
      </c>
      <c r="DY99">
        <v>3</v>
      </c>
      <c r="DZ99">
        <v>22</v>
      </c>
      <c r="EA99">
        <v>6</v>
      </c>
      <c r="EB99">
        <v>0</v>
      </c>
      <c r="EC99">
        <v>0</v>
      </c>
      <c r="ED99">
        <v>0</v>
      </c>
      <c r="EE99">
        <v>2</v>
      </c>
      <c r="EF99">
        <v>0</v>
      </c>
      <c r="EG99">
        <v>6</v>
      </c>
      <c r="EH99">
        <v>106</v>
      </c>
      <c r="EI99" t="s">
        <v>225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</row>
    <row r="100" spans="1:149" ht="12.75">
      <c r="A100">
        <v>95</v>
      </c>
      <c r="B100" t="str">
        <f t="shared" si="7"/>
        <v>240301</v>
      </c>
      <c r="C100" t="s">
        <v>315</v>
      </c>
      <c r="D100" t="s">
        <v>316</v>
      </c>
      <c r="E100" t="s">
        <v>223</v>
      </c>
      <c r="F100">
        <v>10</v>
      </c>
      <c r="G100" t="s">
        <v>326</v>
      </c>
      <c r="H100">
        <v>2088</v>
      </c>
      <c r="I100">
        <v>2087</v>
      </c>
      <c r="J100">
        <v>1</v>
      </c>
      <c r="K100">
        <v>1550</v>
      </c>
      <c r="L100">
        <v>701</v>
      </c>
      <c r="M100">
        <v>700</v>
      </c>
      <c r="N100">
        <v>1</v>
      </c>
      <c r="O100">
        <v>849</v>
      </c>
      <c r="P100">
        <v>701</v>
      </c>
      <c r="Q100">
        <v>0</v>
      </c>
      <c r="R100">
        <v>701</v>
      </c>
      <c r="S100">
        <v>12</v>
      </c>
      <c r="T100">
        <v>689</v>
      </c>
      <c r="U100">
        <v>4</v>
      </c>
      <c r="V100">
        <v>1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2</v>
      </c>
      <c r="AF100">
        <v>4</v>
      </c>
      <c r="AG100">
        <v>3</v>
      </c>
      <c r="AH100">
        <v>0</v>
      </c>
      <c r="AI100">
        <v>1</v>
      </c>
      <c r="AJ100">
        <v>1</v>
      </c>
      <c r="AK100">
        <v>0</v>
      </c>
      <c r="AL100">
        <v>0</v>
      </c>
      <c r="AM100">
        <v>0</v>
      </c>
      <c r="AN100">
        <v>1</v>
      </c>
      <c r="AO100">
        <v>0</v>
      </c>
      <c r="AP100">
        <v>0</v>
      </c>
      <c r="AQ100">
        <v>0</v>
      </c>
      <c r="AR100">
        <v>3</v>
      </c>
      <c r="AS100">
        <v>4</v>
      </c>
      <c r="AT100">
        <v>1</v>
      </c>
      <c r="AU100">
        <v>0</v>
      </c>
      <c r="AV100">
        <v>1</v>
      </c>
      <c r="AW100">
        <v>1</v>
      </c>
      <c r="AX100">
        <v>0</v>
      </c>
      <c r="AY100">
        <v>1</v>
      </c>
      <c r="AZ100">
        <v>0</v>
      </c>
      <c r="BA100">
        <v>0</v>
      </c>
      <c r="BB100">
        <v>0</v>
      </c>
      <c r="BC100">
        <v>0</v>
      </c>
      <c r="BD100">
        <v>4</v>
      </c>
      <c r="BE100">
        <v>4</v>
      </c>
      <c r="BF100">
        <v>2</v>
      </c>
      <c r="BG100">
        <v>2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4</v>
      </c>
      <c r="BQ100">
        <v>4</v>
      </c>
      <c r="BR100">
        <v>1</v>
      </c>
      <c r="BS100">
        <v>3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4</v>
      </c>
      <c r="CA100">
        <v>108</v>
      </c>
      <c r="CB100">
        <v>22</v>
      </c>
      <c r="CC100">
        <v>69</v>
      </c>
      <c r="CD100">
        <v>0</v>
      </c>
      <c r="CE100">
        <v>3</v>
      </c>
      <c r="CF100">
        <v>6</v>
      </c>
      <c r="CG100">
        <v>5</v>
      </c>
      <c r="CH100">
        <v>0</v>
      </c>
      <c r="CI100">
        <v>1</v>
      </c>
      <c r="CJ100">
        <v>2</v>
      </c>
      <c r="CK100">
        <v>0</v>
      </c>
      <c r="CL100">
        <v>108</v>
      </c>
      <c r="CM100">
        <v>10</v>
      </c>
      <c r="CN100">
        <v>5</v>
      </c>
      <c r="CO100">
        <v>0</v>
      </c>
      <c r="CP100">
        <v>0</v>
      </c>
      <c r="CQ100">
        <v>0</v>
      </c>
      <c r="CR100">
        <v>0</v>
      </c>
      <c r="CS100">
        <v>4</v>
      </c>
      <c r="CT100">
        <v>1</v>
      </c>
      <c r="CU100">
        <v>0</v>
      </c>
      <c r="CV100">
        <v>0</v>
      </c>
      <c r="CW100">
        <v>0</v>
      </c>
      <c r="CX100">
        <v>10</v>
      </c>
      <c r="CY100">
        <v>6</v>
      </c>
      <c r="CZ100">
        <v>2</v>
      </c>
      <c r="DA100">
        <v>2</v>
      </c>
      <c r="DB100">
        <v>1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1</v>
      </c>
      <c r="DJ100">
        <v>6</v>
      </c>
      <c r="DK100">
        <v>442</v>
      </c>
      <c r="DL100">
        <v>164</v>
      </c>
      <c r="DM100">
        <v>251</v>
      </c>
      <c r="DN100">
        <v>17</v>
      </c>
      <c r="DO100">
        <v>0</v>
      </c>
      <c r="DP100">
        <v>0</v>
      </c>
      <c r="DQ100">
        <v>2</v>
      </c>
      <c r="DR100">
        <v>0</v>
      </c>
      <c r="DS100">
        <v>0</v>
      </c>
      <c r="DT100">
        <v>5</v>
      </c>
      <c r="DU100">
        <v>3</v>
      </c>
      <c r="DV100">
        <v>442</v>
      </c>
      <c r="DW100">
        <v>103</v>
      </c>
      <c r="DX100">
        <v>60</v>
      </c>
      <c r="DY100">
        <v>2</v>
      </c>
      <c r="DZ100">
        <v>15</v>
      </c>
      <c r="EA100">
        <v>6</v>
      </c>
      <c r="EB100">
        <v>2</v>
      </c>
      <c r="EC100">
        <v>0</v>
      </c>
      <c r="ED100">
        <v>1</v>
      </c>
      <c r="EE100">
        <v>2</v>
      </c>
      <c r="EF100">
        <v>0</v>
      </c>
      <c r="EG100">
        <v>15</v>
      </c>
      <c r="EH100">
        <v>103</v>
      </c>
      <c r="EI100" t="s">
        <v>225</v>
      </c>
      <c r="EJ100">
        <v>1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1</v>
      </c>
      <c r="ES100">
        <v>1</v>
      </c>
    </row>
    <row r="101" spans="1:149" ht="12.75">
      <c r="A101">
        <v>96</v>
      </c>
      <c r="B101" t="str">
        <f t="shared" si="7"/>
        <v>240301</v>
      </c>
      <c r="C101" t="s">
        <v>315</v>
      </c>
      <c r="D101" t="s">
        <v>316</v>
      </c>
      <c r="E101" t="s">
        <v>223</v>
      </c>
      <c r="F101">
        <v>11</v>
      </c>
      <c r="G101" t="s">
        <v>327</v>
      </c>
      <c r="H101">
        <v>976</v>
      </c>
      <c r="I101">
        <v>976</v>
      </c>
      <c r="J101">
        <v>0</v>
      </c>
      <c r="K101">
        <v>750</v>
      </c>
      <c r="L101">
        <v>340</v>
      </c>
      <c r="M101">
        <v>340</v>
      </c>
      <c r="N101">
        <v>0</v>
      </c>
      <c r="O101">
        <v>410</v>
      </c>
      <c r="P101">
        <v>340</v>
      </c>
      <c r="Q101">
        <v>0</v>
      </c>
      <c r="R101">
        <v>340</v>
      </c>
      <c r="S101">
        <v>1</v>
      </c>
      <c r="T101">
        <v>339</v>
      </c>
      <c r="U101">
        <v>2</v>
      </c>
      <c r="V101">
        <v>2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2</v>
      </c>
      <c r="AG101">
        <v>3</v>
      </c>
      <c r="AH101">
        <v>0</v>
      </c>
      <c r="AI101">
        <v>2</v>
      </c>
      <c r="AJ101">
        <v>0</v>
      </c>
      <c r="AK101">
        <v>0</v>
      </c>
      <c r="AL101">
        <v>0</v>
      </c>
      <c r="AM101">
        <v>1</v>
      </c>
      <c r="AN101">
        <v>0</v>
      </c>
      <c r="AO101">
        <v>0</v>
      </c>
      <c r="AP101">
        <v>0</v>
      </c>
      <c r="AQ101">
        <v>0</v>
      </c>
      <c r="AR101">
        <v>3</v>
      </c>
      <c r="AS101">
        <v>5</v>
      </c>
      <c r="AT101">
        <v>2</v>
      </c>
      <c r="AU101">
        <v>0</v>
      </c>
      <c r="AV101">
        <v>1</v>
      </c>
      <c r="AW101">
        <v>0</v>
      </c>
      <c r="AX101">
        <v>1</v>
      </c>
      <c r="AY101">
        <v>0</v>
      </c>
      <c r="AZ101">
        <v>0</v>
      </c>
      <c r="BA101">
        <v>1</v>
      </c>
      <c r="BB101">
        <v>0</v>
      </c>
      <c r="BC101">
        <v>0</v>
      </c>
      <c r="BD101">
        <v>5</v>
      </c>
      <c r="BE101">
        <v>3</v>
      </c>
      <c r="BF101">
        <v>2</v>
      </c>
      <c r="BG101">
        <v>1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3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44</v>
      </c>
      <c r="CB101">
        <v>5</v>
      </c>
      <c r="CC101">
        <v>32</v>
      </c>
      <c r="CD101">
        <v>1</v>
      </c>
      <c r="CE101">
        <v>1</v>
      </c>
      <c r="CF101">
        <v>0</v>
      </c>
      <c r="CG101">
        <v>3</v>
      </c>
      <c r="CH101">
        <v>0</v>
      </c>
      <c r="CI101">
        <v>0</v>
      </c>
      <c r="CJ101">
        <v>0</v>
      </c>
      <c r="CK101">
        <v>2</v>
      </c>
      <c r="CL101">
        <v>44</v>
      </c>
      <c r="CM101">
        <v>7</v>
      </c>
      <c r="CN101">
        <v>4</v>
      </c>
      <c r="CO101">
        <v>0</v>
      </c>
      <c r="CP101">
        <v>0</v>
      </c>
      <c r="CQ101">
        <v>0</v>
      </c>
      <c r="CR101">
        <v>1</v>
      </c>
      <c r="CS101">
        <v>2</v>
      </c>
      <c r="CT101">
        <v>0</v>
      </c>
      <c r="CU101">
        <v>0</v>
      </c>
      <c r="CV101">
        <v>0</v>
      </c>
      <c r="CW101">
        <v>0</v>
      </c>
      <c r="CX101">
        <v>7</v>
      </c>
      <c r="CY101">
        <v>10</v>
      </c>
      <c r="CZ101">
        <v>2</v>
      </c>
      <c r="DA101">
        <v>8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10</v>
      </c>
      <c r="DK101">
        <v>206</v>
      </c>
      <c r="DL101">
        <v>77</v>
      </c>
      <c r="DM101">
        <v>126</v>
      </c>
      <c r="DN101">
        <v>1</v>
      </c>
      <c r="DO101">
        <v>2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206</v>
      </c>
      <c r="DW101">
        <v>57</v>
      </c>
      <c r="DX101">
        <v>33</v>
      </c>
      <c r="DY101">
        <v>3</v>
      </c>
      <c r="DZ101">
        <v>12</v>
      </c>
      <c r="EA101">
        <v>1</v>
      </c>
      <c r="EB101">
        <v>0</v>
      </c>
      <c r="EC101">
        <v>2</v>
      </c>
      <c r="ED101">
        <v>0</v>
      </c>
      <c r="EE101">
        <v>0</v>
      </c>
      <c r="EF101">
        <v>0</v>
      </c>
      <c r="EG101">
        <v>6</v>
      </c>
      <c r="EH101">
        <v>57</v>
      </c>
      <c r="EI101" t="s">
        <v>225</v>
      </c>
      <c r="EJ101">
        <v>2</v>
      </c>
      <c r="EK101">
        <v>0</v>
      </c>
      <c r="EL101">
        <v>0</v>
      </c>
      <c r="EM101">
        <v>0</v>
      </c>
      <c r="EN101">
        <v>0</v>
      </c>
      <c r="EO101">
        <v>1</v>
      </c>
      <c r="EP101">
        <v>0</v>
      </c>
      <c r="EQ101">
        <v>0</v>
      </c>
      <c r="ER101">
        <v>1</v>
      </c>
      <c r="ES101">
        <v>2</v>
      </c>
    </row>
    <row r="102" spans="1:149" ht="12.75">
      <c r="A102">
        <v>97</v>
      </c>
      <c r="B102" t="str">
        <f t="shared" si="7"/>
        <v>240301</v>
      </c>
      <c r="C102" t="s">
        <v>315</v>
      </c>
      <c r="D102" t="s">
        <v>316</v>
      </c>
      <c r="E102" t="s">
        <v>223</v>
      </c>
      <c r="F102">
        <v>12</v>
      </c>
      <c r="G102" t="s">
        <v>328</v>
      </c>
      <c r="H102">
        <v>1253</v>
      </c>
      <c r="I102">
        <v>1252</v>
      </c>
      <c r="J102">
        <v>1</v>
      </c>
      <c r="K102">
        <v>949</v>
      </c>
      <c r="L102">
        <v>359</v>
      </c>
      <c r="M102">
        <v>358</v>
      </c>
      <c r="N102">
        <v>1</v>
      </c>
      <c r="O102">
        <v>590</v>
      </c>
      <c r="P102">
        <v>359</v>
      </c>
      <c r="Q102">
        <v>0</v>
      </c>
      <c r="R102">
        <v>359</v>
      </c>
      <c r="S102">
        <v>5</v>
      </c>
      <c r="T102">
        <v>354</v>
      </c>
      <c r="U102">
        <v>2</v>
      </c>
      <c r="V102">
        <v>2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2</v>
      </c>
      <c r="AG102">
        <v>3</v>
      </c>
      <c r="AH102">
        <v>0</v>
      </c>
      <c r="AI102">
        <v>0</v>
      </c>
      <c r="AJ102">
        <v>0</v>
      </c>
      <c r="AK102">
        <v>0</v>
      </c>
      <c r="AL102">
        <v>1</v>
      </c>
      <c r="AM102">
        <v>0</v>
      </c>
      <c r="AN102">
        <v>1</v>
      </c>
      <c r="AO102">
        <v>0</v>
      </c>
      <c r="AP102">
        <v>1</v>
      </c>
      <c r="AQ102">
        <v>0</v>
      </c>
      <c r="AR102">
        <v>3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1</v>
      </c>
      <c r="BF102">
        <v>1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1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20</v>
      </c>
      <c r="CB102">
        <v>8</v>
      </c>
      <c r="CC102">
        <v>11</v>
      </c>
      <c r="CD102">
        <v>0</v>
      </c>
      <c r="CE102">
        <v>0</v>
      </c>
      <c r="CF102">
        <v>0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20</v>
      </c>
      <c r="CM102">
        <v>2</v>
      </c>
      <c r="CN102">
        <v>2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2</v>
      </c>
      <c r="CY102">
        <v>8</v>
      </c>
      <c r="CZ102">
        <v>1</v>
      </c>
      <c r="DA102">
        <v>7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8</v>
      </c>
      <c r="DK102">
        <v>259</v>
      </c>
      <c r="DL102">
        <v>88</v>
      </c>
      <c r="DM102">
        <v>165</v>
      </c>
      <c r="DN102">
        <v>3</v>
      </c>
      <c r="DO102">
        <v>0</v>
      </c>
      <c r="DP102">
        <v>1</v>
      </c>
      <c r="DQ102">
        <v>0</v>
      </c>
      <c r="DR102">
        <v>1</v>
      </c>
      <c r="DS102">
        <v>0</v>
      </c>
      <c r="DT102">
        <v>1</v>
      </c>
      <c r="DU102">
        <v>0</v>
      </c>
      <c r="DV102">
        <v>259</v>
      </c>
      <c r="DW102">
        <v>59</v>
      </c>
      <c r="DX102">
        <v>26</v>
      </c>
      <c r="DY102">
        <v>1</v>
      </c>
      <c r="DZ102">
        <v>18</v>
      </c>
      <c r="EA102">
        <v>3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11</v>
      </c>
      <c r="EH102">
        <v>59</v>
      </c>
      <c r="EI102" t="s">
        <v>225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2.75">
      <c r="A103">
        <v>98</v>
      </c>
      <c r="B103" t="str">
        <f t="shared" si="7"/>
        <v>240301</v>
      </c>
      <c r="C103" t="s">
        <v>315</v>
      </c>
      <c r="D103" t="s">
        <v>316</v>
      </c>
      <c r="E103" t="s">
        <v>223</v>
      </c>
      <c r="F103">
        <v>13</v>
      </c>
      <c r="G103" t="s">
        <v>329</v>
      </c>
      <c r="H103">
        <v>694</v>
      </c>
      <c r="I103">
        <v>694</v>
      </c>
      <c r="J103">
        <v>0</v>
      </c>
      <c r="K103">
        <v>550</v>
      </c>
      <c r="L103">
        <v>175</v>
      </c>
      <c r="M103">
        <v>175</v>
      </c>
      <c r="N103">
        <v>0</v>
      </c>
      <c r="O103">
        <v>375</v>
      </c>
      <c r="P103">
        <v>175</v>
      </c>
      <c r="Q103">
        <v>0</v>
      </c>
      <c r="R103">
        <v>175</v>
      </c>
      <c r="S103">
        <v>2</v>
      </c>
      <c r="T103">
        <v>173</v>
      </c>
      <c r="U103">
        <v>5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2</v>
      </c>
      <c r="AD103">
        <v>2</v>
      </c>
      <c r="AE103">
        <v>0</v>
      </c>
      <c r="AF103">
        <v>5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1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1</v>
      </c>
      <c r="BX103">
        <v>0</v>
      </c>
      <c r="BY103">
        <v>0</v>
      </c>
      <c r="BZ103">
        <v>1</v>
      </c>
      <c r="CA103">
        <v>21</v>
      </c>
      <c r="CB103">
        <v>9</v>
      </c>
      <c r="CC103">
        <v>8</v>
      </c>
      <c r="CD103">
        <v>0</v>
      </c>
      <c r="CE103">
        <v>0</v>
      </c>
      <c r="CF103">
        <v>0</v>
      </c>
      <c r="CG103">
        <v>3</v>
      </c>
      <c r="CH103">
        <v>0</v>
      </c>
      <c r="CI103">
        <v>0</v>
      </c>
      <c r="CJ103">
        <v>0</v>
      </c>
      <c r="CK103">
        <v>1</v>
      </c>
      <c r="CL103">
        <v>21</v>
      </c>
      <c r="CM103">
        <v>3</v>
      </c>
      <c r="CN103">
        <v>2</v>
      </c>
      <c r="CO103">
        <v>0</v>
      </c>
      <c r="CP103">
        <v>0</v>
      </c>
      <c r="CQ103">
        <v>0</v>
      </c>
      <c r="CR103">
        <v>0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3</v>
      </c>
      <c r="CY103">
        <v>3</v>
      </c>
      <c r="CZ103">
        <v>0</v>
      </c>
      <c r="DA103">
        <v>1</v>
      </c>
      <c r="DB103">
        <v>0</v>
      </c>
      <c r="DC103">
        <v>0</v>
      </c>
      <c r="DD103">
        <v>0</v>
      </c>
      <c r="DE103">
        <v>2</v>
      </c>
      <c r="DF103">
        <v>0</v>
      </c>
      <c r="DG103">
        <v>0</v>
      </c>
      <c r="DH103">
        <v>0</v>
      </c>
      <c r="DI103">
        <v>0</v>
      </c>
      <c r="DJ103">
        <v>3</v>
      </c>
      <c r="DK103">
        <v>104</v>
      </c>
      <c r="DL103">
        <v>44</v>
      </c>
      <c r="DM103">
        <v>56</v>
      </c>
      <c r="DN103">
        <v>3</v>
      </c>
      <c r="DO103">
        <v>0</v>
      </c>
      <c r="DP103">
        <v>0</v>
      </c>
      <c r="DQ103">
        <v>0</v>
      </c>
      <c r="DR103">
        <v>1</v>
      </c>
      <c r="DS103">
        <v>0</v>
      </c>
      <c r="DT103">
        <v>0</v>
      </c>
      <c r="DU103">
        <v>0</v>
      </c>
      <c r="DV103">
        <v>104</v>
      </c>
      <c r="DW103">
        <v>34</v>
      </c>
      <c r="DX103">
        <v>13</v>
      </c>
      <c r="DY103">
        <v>1</v>
      </c>
      <c r="DZ103">
        <v>15</v>
      </c>
      <c r="EA103">
        <v>1</v>
      </c>
      <c r="EB103">
        <v>1</v>
      </c>
      <c r="EC103">
        <v>0</v>
      </c>
      <c r="ED103">
        <v>2</v>
      </c>
      <c r="EE103">
        <v>0</v>
      </c>
      <c r="EF103">
        <v>0</v>
      </c>
      <c r="EG103">
        <v>1</v>
      </c>
      <c r="EH103">
        <v>34</v>
      </c>
      <c r="EI103" t="s">
        <v>225</v>
      </c>
      <c r="EJ103">
        <v>2</v>
      </c>
      <c r="EK103">
        <v>1</v>
      </c>
      <c r="EL103">
        <v>1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2</v>
      </c>
    </row>
    <row r="104" spans="1:149" ht="12.75">
      <c r="A104">
        <v>99</v>
      </c>
      <c r="B104" t="str">
        <f t="shared" si="7"/>
        <v>240301</v>
      </c>
      <c r="C104" t="s">
        <v>315</v>
      </c>
      <c r="D104" t="s">
        <v>316</v>
      </c>
      <c r="E104" t="s">
        <v>223</v>
      </c>
      <c r="F104">
        <v>14</v>
      </c>
      <c r="G104" t="s">
        <v>330</v>
      </c>
      <c r="H104">
        <v>1308</v>
      </c>
      <c r="I104">
        <v>1307</v>
      </c>
      <c r="J104">
        <v>1</v>
      </c>
      <c r="K104">
        <v>950</v>
      </c>
      <c r="L104">
        <v>439</v>
      </c>
      <c r="M104">
        <v>439</v>
      </c>
      <c r="N104">
        <v>0</v>
      </c>
      <c r="O104">
        <v>511</v>
      </c>
      <c r="P104">
        <v>439</v>
      </c>
      <c r="Q104">
        <v>0</v>
      </c>
      <c r="R104">
        <v>439</v>
      </c>
      <c r="S104">
        <v>8</v>
      </c>
      <c r="T104">
        <v>431</v>
      </c>
      <c r="U104">
        <v>3</v>
      </c>
      <c r="V104">
        <v>1</v>
      </c>
      <c r="W104">
        <v>0</v>
      </c>
      <c r="X104">
        <v>0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1</v>
      </c>
      <c r="AF104">
        <v>3</v>
      </c>
      <c r="AG104">
        <v>6</v>
      </c>
      <c r="AH104">
        <v>0</v>
      </c>
      <c r="AI104">
        <v>2</v>
      </c>
      <c r="AJ104">
        <v>1</v>
      </c>
      <c r="AK104">
        <v>0</v>
      </c>
      <c r="AL104">
        <v>1</v>
      </c>
      <c r="AM104">
        <v>0</v>
      </c>
      <c r="AN104">
        <v>0</v>
      </c>
      <c r="AO104">
        <v>0</v>
      </c>
      <c r="AP104">
        <v>2</v>
      </c>
      <c r="AQ104">
        <v>0</v>
      </c>
      <c r="AR104">
        <v>6</v>
      </c>
      <c r="AS104">
        <v>2</v>
      </c>
      <c r="AT104">
        <v>2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2</v>
      </c>
      <c r="BE104">
        <v>5</v>
      </c>
      <c r="BF104">
        <v>2</v>
      </c>
      <c r="BG104">
        <v>0</v>
      </c>
      <c r="BH104">
        <v>2</v>
      </c>
      <c r="BI104">
        <v>0</v>
      </c>
      <c r="BJ104">
        <v>0</v>
      </c>
      <c r="BK104">
        <v>0</v>
      </c>
      <c r="BL104">
        <v>1</v>
      </c>
      <c r="BM104">
        <v>0</v>
      </c>
      <c r="BN104">
        <v>0</v>
      </c>
      <c r="BO104">
        <v>0</v>
      </c>
      <c r="BP104">
        <v>5</v>
      </c>
      <c r="BQ104">
        <v>1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1</v>
      </c>
      <c r="BX104">
        <v>0</v>
      </c>
      <c r="BY104">
        <v>0</v>
      </c>
      <c r="BZ104">
        <v>1</v>
      </c>
      <c r="CA104">
        <v>46</v>
      </c>
      <c r="CB104">
        <v>12</v>
      </c>
      <c r="CC104">
        <v>25</v>
      </c>
      <c r="CD104">
        <v>1</v>
      </c>
      <c r="CE104">
        <v>0</v>
      </c>
      <c r="CF104">
        <v>0</v>
      </c>
      <c r="CG104">
        <v>7</v>
      </c>
      <c r="CH104">
        <v>0</v>
      </c>
      <c r="CI104">
        <v>0</v>
      </c>
      <c r="CJ104">
        <v>0</v>
      </c>
      <c r="CK104">
        <v>1</v>
      </c>
      <c r="CL104">
        <v>46</v>
      </c>
      <c r="CM104">
        <v>4</v>
      </c>
      <c r="CN104">
        <v>2</v>
      </c>
      <c r="CO104">
        <v>0</v>
      </c>
      <c r="CP104">
        <v>0</v>
      </c>
      <c r="CQ104">
        <v>0</v>
      </c>
      <c r="CR104">
        <v>0</v>
      </c>
      <c r="CS104">
        <v>2</v>
      </c>
      <c r="CT104">
        <v>0</v>
      </c>
      <c r="CU104">
        <v>0</v>
      </c>
      <c r="CV104">
        <v>0</v>
      </c>
      <c r="CW104">
        <v>0</v>
      </c>
      <c r="CX104">
        <v>4</v>
      </c>
      <c r="CY104">
        <v>7</v>
      </c>
      <c r="CZ104">
        <v>3</v>
      </c>
      <c r="DA104">
        <v>2</v>
      </c>
      <c r="DB104">
        <v>1</v>
      </c>
      <c r="DC104">
        <v>0</v>
      </c>
      <c r="DD104">
        <v>0</v>
      </c>
      <c r="DE104">
        <v>0</v>
      </c>
      <c r="DF104">
        <v>0</v>
      </c>
      <c r="DG104">
        <v>1</v>
      </c>
      <c r="DH104">
        <v>0</v>
      </c>
      <c r="DI104">
        <v>0</v>
      </c>
      <c r="DJ104">
        <v>7</v>
      </c>
      <c r="DK104">
        <v>287</v>
      </c>
      <c r="DL104">
        <v>115</v>
      </c>
      <c r="DM104">
        <v>157</v>
      </c>
      <c r="DN104">
        <v>8</v>
      </c>
      <c r="DO104">
        <v>1</v>
      </c>
      <c r="DP104">
        <v>0</v>
      </c>
      <c r="DQ104">
        <v>1</v>
      </c>
      <c r="DR104">
        <v>1</v>
      </c>
      <c r="DS104">
        <v>0</v>
      </c>
      <c r="DT104">
        <v>3</v>
      </c>
      <c r="DU104">
        <v>1</v>
      </c>
      <c r="DV104">
        <v>287</v>
      </c>
      <c r="DW104">
        <v>70</v>
      </c>
      <c r="DX104">
        <v>31</v>
      </c>
      <c r="DY104">
        <v>1</v>
      </c>
      <c r="DZ104">
        <v>15</v>
      </c>
      <c r="EA104">
        <v>10</v>
      </c>
      <c r="EB104">
        <v>0</v>
      </c>
      <c r="EC104">
        <v>0</v>
      </c>
      <c r="ED104">
        <v>0</v>
      </c>
      <c r="EE104">
        <v>3</v>
      </c>
      <c r="EF104">
        <v>0</v>
      </c>
      <c r="EG104">
        <v>10</v>
      </c>
      <c r="EH104">
        <v>70</v>
      </c>
      <c r="EI104" t="s">
        <v>225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ht="12.75">
      <c r="A105">
        <v>100</v>
      </c>
      <c r="B105" t="str">
        <f t="shared" si="7"/>
        <v>240301</v>
      </c>
      <c r="C105" t="s">
        <v>315</v>
      </c>
      <c r="D105" t="s">
        <v>316</v>
      </c>
      <c r="E105" t="s">
        <v>223</v>
      </c>
      <c r="F105">
        <v>15</v>
      </c>
      <c r="G105" t="s">
        <v>331</v>
      </c>
      <c r="H105">
        <v>1292</v>
      </c>
      <c r="I105">
        <v>1292</v>
      </c>
      <c r="J105">
        <v>0</v>
      </c>
      <c r="K105">
        <v>950</v>
      </c>
      <c r="L105">
        <v>457</v>
      </c>
      <c r="M105">
        <v>457</v>
      </c>
      <c r="N105">
        <v>0</v>
      </c>
      <c r="O105">
        <v>493</v>
      </c>
      <c r="P105">
        <v>457</v>
      </c>
      <c r="Q105">
        <v>0</v>
      </c>
      <c r="R105">
        <v>457</v>
      </c>
      <c r="S105">
        <v>9</v>
      </c>
      <c r="T105">
        <v>448</v>
      </c>
      <c r="U105">
        <v>2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1</v>
      </c>
      <c r="AC105">
        <v>1</v>
      </c>
      <c r="AD105">
        <v>0</v>
      </c>
      <c r="AE105">
        <v>0</v>
      </c>
      <c r="AF105">
        <v>2</v>
      </c>
      <c r="AG105">
        <v>1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  <c r="AS105">
        <v>1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1</v>
      </c>
      <c r="AZ105">
        <v>0</v>
      </c>
      <c r="BA105">
        <v>0</v>
      </c>
      <c r="BB105">
        <v>0</v>
      </c>
      <c r="BC105">
        <v>0</v>
      </c>
      <c r="BD105">
        <v>1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45</v>
      </c>
      <c r="CB105">
        <v>18</v>
      </c>
      <c r="CC105">
        <v>22</v>
      </c>
      <c r="CD105">
        <v>0</v>
      </c>
      <c r="CE105">
        <v>0</v>
      </c>
      <c r="CF105">
        <v>1</v>
      </c>
      <c r="CG105">
        <v>3</v>
      </c>
      <c r="CH105">
        <v>0</v>
      </c>
      <c r="CI105">
        <v>0</v>
      </c>
      <c r="CJ105">
        <v>1</v>
      </c>
      <c r="CK105">
        <v>0</v>
      </c>
      <c r="CL105">
        <v>45</v>
      </c>
      <c r="CM105">
        <v>9</v>
      </c>
      <c r="CN105">
        <v>3</v>
      </c>
      <c r="CO105">
        <v>0</v>
      </c>
      <c r="CP105">
        <v>1</v>
      </c>
      <c r="CQ105">
        <v>0</v>
      </c>
      <c r="CR105">
        <v>0</v>
      </c>
      <c r="CS105">
        <v>5</v>
      </c>
      <c r="CT105">
        <v>0</v>
      </c>
      <c r="CU105">
        <v>0</v>
      </c>
      <c r="CV105">
        <v>0</v>
      </c>
      <c r="CW105">
        <v>0</v>
      </c>
      <c r="CX105">
        <v>9</v>
      </c>
      <c r="CY105">
        <v>6</v>
      </c>
      <c r="CZ105">
        <v>3</v>
      </c>
      <c r="DA105">
        <v>0</v>
      </c>
      <c r="DB105">
        <v>1</v>
      </c>
      <c r="DC105">
        <v>0</v>
      </c>
      <c r="DD105">
        <v>0</v>
      </c>
      <c r="DE105">
        <v>0</v>
      </c>
      <c r="DF105">
        <v>0</v>
      </c>
      <c r="DG105">
        <v>1</v>
      </c>
      <c r="DH105">
        <v>0</v>
      </c>
      <c r="DI105">
        <v>1</v>
      </c>
      <c r="DJ105">
        <v>6</v>
      </c>
      <c r="DK105">
        <v>315</v>
      </c>
      <c r="DL105">
        <v>119</v>
      </c>
      <c r="DM105">
        <v>191</v>
      </c>
      <c r="DN105">
        <v>2</v>
      </c>
      <c r="DO105">
        <v>0</v>
      </c>
      <c r="DP105">
        <v>0</v>
      </c>
      <c r="DQ105">
        <v>1</v>
      </c>
      <c r="DR105">
        <v>0</v>
      </c>
      <c r="DS105">
        <v>1</v>
      </c>
      <c r="DT105">
        <v>0</v>
      </c>
      <c r="DU105">
        <v>1</v>
      </c>
      <c r="DV105">
        <v>315</v>
      </c>
      <c r="DW105">
        <v>69</v>
      </c>
      <c r="DX105">
        <v>37</v>
      </c>
      <c r="DY105">
        <v>0</v>
      </c>
      <c r="DZ105">
        <v>19</v>
      </c>
      <c r="EA105">
        <v>4</v>
      </c>
      <c r="EB105">
        <v>1</v>
      </c>
      <c r="EC105">
        <v>0</v>
      </c>
      <c r="ED105">
        <v>0</v>
      </c>
      <c r="EE105">
        <v>0</v>
      </c>
      <c r="EF105">
        <v>2</v>
      </c>
      <c r="EG105">
        <v>6</v>
      </c>
      <c r="EH105">
        <v>69</v>
      </c>
      <c r="EI105" t="s">
        <v>225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ht="12.75">
      <c r="A106">
        <v>101</v>
      </c>
      <c r="B106" t="str">
        <f t="shared" si="7"/>
        <v>240301</v>
      </c>
      <c r="C106" t="s">
        <v>315</v>
      </c>
      <c r="D106" t="s">
        <v>316</v>
      </c>
      <c r="E106" t="s">
        <v>223</v>
      </c>
      <c r="F106">
        <v>16</v>
      </c>
      <c r="G106" t="s">
        <v>332</v>
      </c>
      <c r="H106">
        <v>1740</v>
      </c>
      <c r="I106">
        <v>1740</v>
      </c>
      <c r="J106">
        <v>0</v>
      </c>
      <c r="K106">
        <v>1303</v>
      </c>
      <c r="L106">
        <v>578</v>
      </c>
      <c r="M106">
        <v>578</v>
      </c>
      <c r="N106">
        <v>0</v>
      </c>
      <c r="O106">
        <v>725</v>
      </c>
      <c r="P106">
        <v>578</v>
      </c>
      <c r="Q106">
        <v>0</v>
      </c>
      <c r="R106">
        <v>578</v>
      </c>
      <c r="S106">
        <v>8</v>
      </c>
      <c r="T106">
        <v>570</v>
      </c>
      <c r="U106">
        <v>2</v>
      </c>
      <c r="V106">
        <v>0</v>
      </c>
      <c r="W106">
        <v>0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>
        <v>2</v>
      </c>
      <c r="AG106">
        <v>5</v>
      </c>
      <c r="AH106">
        <v>0</v>
      </c>
      <c r="AI106">
        <v>2</v>
      </c>
      <c r="AJ106">
        <v>0</v>
      </c>
      <c r="AK106">
        <v>0</v>
      </c>
      <c r="AL106">
        <v>1</v>
      </c>
      <c r="AM106">
        <v>0</v>
      </c>
      <c r="AN106">
        <v>1</v>
      </c>
      <c r="AO106">
        <v>1</v>
      </c>
      <c r="AP106">
        <v>0</v>
      </c>
      <c r="AQ106">
        <v>0</v>
      </c>
      <c r="AR106">
        <v>5</v>
      </c>
      <c r="AS106">
        <v>3</v>
      </c>
      <c r="AT106">
        <v>0</v>
      </c>
      <c r="AU106">
        <v>0</v>
      </c>
      <c r="AV106">
        <v>0</v>
      </c>
      <c r="AW106">
        <v>1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2</v>
      </c>
      <c r="BD106">
        <v>3</v>
      </c>
      <c r="BE106">
        <v>2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1</v>
      </c>
      <c r="BL106">
        <v>0</v>
      </c>
      <c r="BM106">
        <v>0</v>
      </c>
      <c r="BN106">
        <v>1</v>
      </c>
      <c r="BO106">
        <v>0</v>
      </c>
      <c r="BP106">
        <v>2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66</v>
      </c>
      <c r="CB106">
        <v>20</v>
      </c>
      <c r="CC106">
        <v>33</v>
      </c>
      <c r="CD106">
        <v>1</v>
      </c>
      <c r="CE106">
        <v>0</v>
      </c>
      <c r="CF106">
        <v>1</v>
      </c>
      <c r="CG106">
        <v>10</v>
      </c>
      <c r="CH106">
        <v>0</v>
      </c>
      <c r="CI106">
        <v>0</v>
      </c>
      <c r="CJ106">
        <v>0</v>
      </c>
      <c r="CK106">
        <v>1</v>
      </c>
      <c r="CL106">
        <v>66</v>
      </c>
      <c r="CM106">
        <v>8</v>
      </c>
      <c r="CN106">
        <v>4</v>
      </c>
      <c r="CO106">
        <v>0</v>
      </c>
      <c r="CP106">
        <v>0</v>
      </c>
      <c r="CQ106">
        <v>0</v>
      </c>
      <c r="CR106">
        <v>0</v>
      </c>
      <c r="CS106">
        <v>4</v>
      </c>
      <c r="CT106">
        <v>0</v>
      </c>
      <c r="CU106">
        <v>0</v>
      </c>
      <c r="CV106">
        <v>0</v>
      </c>
      <c r="CW106">
        <v>0</v>
      </c>
      <c r="CX106">
        <v>8</v>
      </c>
      <c r="CY106">
        <v>8</v>
      </c>
      <c r="CZ106">
        <v>6</v>
      </c>
      <c r="DA106">
        <v>1</v>
      </c>
      <c r="DB106">
        <v>0</v>
      </c>
      <c r="DC106">
        <v>1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8</v>
      </c>
      <c r="DK106">
        <v>403</v>
      </c>
      <c r="DL106">
        <v>151</v>
      </c>
      <c r="DM106">
        <v>236</v>
      </c>
      <c r="DN106">
        <v>7</v>
      </c>
      <c r="DO106">
        <v>1</v>
      </c>
      <c r="DP106">
        <v>0</v>
      </c>
      <c r="DQ106">
        <v>1</v>
      </c>
      <c r="DR106">
        <v>1</v>
      </c>
      <c r="DS106">
        <v>0</v>
      </c>
      <c r="DT106">
        <v>6</v>
      </c>
      <c r="DU106">
        <v>0</v>
      </c>
      <c r="DV106">
        <v>403</v>
      </c>
      <c r="DW106">
        <v>73</v>
      </c>
      <c r="DX106">
        <v>38</v>
      </c>
      <c r="DY106">
        <v>5</v>
      </c>
      <c r="DZ106">
        <v>15</v>
      </c>
      <c r="EA106">
        <v>6</v>
      </c>
      <c r="EB106">
        <v>0</v>
      </c>
      <c r="EC106">
        <v>0</v>
      </c>
      <c r="ED106">
        <v>0</v>
      </c>
      <c r="EE106">
        <v>1</v>
      </c>
      <c r="EF106">
        <v>0</v>
      </c>
      <c r="EG106">
        <v>8</v>
      </c>
      <c r="EH106">
        <v>73</v>
      </c>
      <c r="EI106" t="s">
        <v>225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ht="12.75">
      <c r="A107">
        <v>102</v>
      </c>
      <c r="B107" t="str">
        <f t="shared" si="7"/>
        <v>240301</v>
      </c>
      <c r="C107" t="s">
        <v>315</v>
      </c>
      <c r="D107" t="s">
        <v>316</v>
      </c>
      <c r="E107" t="s">
        <v>223</v>
      </c>
      <c r="F107">
        <v>17</v>
      </c>
      <c r="G107" t="s">
        <v>333</v>
      </c>
      <c r="H107">
        <v>1036</v>
      </c>
      <c r="I107">
        <v>1036</v>
      </c>
      <c r="J107">
        <v>0</v>
      </c>
      <c r="K107">
        <v>800</v>
      </c>
      <c r="L107">
        <v>397</v>
      </c>
      <c r="M107">
        <v>397</v>
      </c>
      <c r="N107">
        <v>0</v>
      </c>
      <c r="O107">
        <v>403</v>
      </c>
      <c r="P107">
        <v>397</v>
      </c>
      <c r="Q107">
        <v>0</v>
      </c>
      <c r="R107">
        <v>397</v>
      </c>
      <c r="S107">
        <v>6</v>
      </c>
      <c r="T107">
        <v>391</v>
      </c>
      <c r="U107">
        <v>5</v>
      </c>
      <c r="V107">
        <v>2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2</v>
      </c>
      <c r="AC107">
        <v>0</v>
      </c>
      <c r="AD107">
        <v>1</v>
      </c>
      <c r="AE107">
        <v>0</v>
      </c>
      <c r="AF107">
        <v>5</v>
      </c>
      <c r="AG107">
        <v>1</v>
      </c>
      <c r="AH107">
        <v>0</v>
      </c>
      <c r="AI107">
        <v>0</v>
      </c>
      <c r="AJ107">
        <v>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  <c r="AS107">
        <v>2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1</v>
      </c>
      <c r="BA107">
        <v>0</v>
      </c>
      <c r="BB107">
        <v>0</v>
      </c>
      <c r="BC107">
        <v>1</v>
      </c>
      <c r="BD107">
        <v>2</v>
      </c>
      <c r="BE107">
        <v>8</v>
      </c>
      <c r="BF107">
        <v>2</v>
      </c>
      <c r="BG107">
        <v>1</v>
      </c>
      <c r="BH107">
        <v>0</v>
      </c>
      <c r="BI107">
        <v>3</v>
      </c>
      <c r="BJ107">
        <v>0</v>
      </c>
      <c r="BK107">
        <v>1</v>
      </c>
      <c r="BL107">
        <v>0</v>
      </c>
      <c r="BM107">
        <v>0</v>
      </c>
      <c r="BN107">
        <v>0</v>
      </c>
      <c r="BO107">
        <v>1</v>
      </c>
      <c r="BP107">
        <v>8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43</v>
      </c>
      <c r="CB107">
        <v>10</v>
      </c>
      <c r="CC107">
        <v>25</v>
      </c>
      <c r="CD107">
        <v>0</v>
      </c>
      <c r="CE107">
        <v>0</v>
      </c>
      <c r="CF107">
        <v>3</v>
      </c>
      <c r="CG107">
        <v>4</v>
      </c>
      <c r="CH107">
        <v>0</v>
      </c>
      <c r="CI107">
        <v>1</v>
      </c>
      <c r="CJ107">
        <v>0</v>
      </c>
      <c r="CK107">
        <v>0</v>
      </c>
      <c r="CL107">
        <v>43</v>
      </c>
      <c r="CM107">
        <v>5</v>
      </c>
      <c r="CN107">
        <v>3</v>
      </c>
      <c r="CO107">
        <v>0</v>
      </c>
      <c r="CP107">
        <v>0</v>
      </c>
      <c r="CQ107">
        <v>0</v>
      </c>
      <c r="CR107">
        <v>0</v>
      </c>
      <c r="CS107">
        <v>2</v>
      </c>
      <c r="CT107">
        <v>0</v>
      </c>
      <c r="CU107">
        <v>0</v>
      </c>
      <c r="CV107">
        <v>0</v>
      </c>
      <c r="CW107">
        <v>0</v>
      </c>
      <c r="CX107">
        <v>5</v>
      </c>
      <c r="CY107">
        <v>9</v>
      </c>
      <c r="CZ107">
        <v>0</v>
      </c>
      <c r="DA107">
        <v>8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1</v>
      </c>
      <c r="DJ107">
        <v>9</v>
      </c>
      <c r="DK107">
        <v>263</v>
      </c>
      <c r="DL107">
        <v>121</v>
      </c>
      <c r="DM107">
        <v>134</v>
      </c>
      <c r="DN107">
        <v>4</v>
      </c>
      <c r="DO107">
        <v>0</v>
      </c>
      <c r="DP107">
        <v>0</v>
      </c>
      <c r="DQ107">
        <v>0</v>
      </c>
      <c r="DR107">
        <v>0</v>
      </c>
      <c r="DS107">
        <v>3</v>
      </c>
      <c r="DT107">
        <v>0</v>
      </c>
      <c r="DU107">
        <v>1</v>
      </c>
      <c r="DV107">
        <v>263</v>
      </c>
      <c r="DW107">
        <v>52</v>
      </c>
      <c r="DX107">
        <v>25</v>
      </c>
      <c r="DY107">
        <v>1</v>
      </c>
      <c r="DZ107">
        <v>12</v>
      </c>
      <c r="EA107">
        <v>4</v>
      </c>
      <c r="EB107">
        <v>2</v>
      </c>
      <c r="EC107">
        <v>0</v>
      </c>
      <c r="ED107">
        <v>0</v>
      </c>
      <c r="EE107">
        <v>2</v>
      </c>
      <c r="EF107">
        <v>1</v>
      </c>
      <c r="EG107">
        <v>5</v>
      </c>
      <c r="EH107">
        <v>52</v>
      </c>
      <c r="EI107" t="s">
        <v>225</v>
      </c>
      <c r="EJ107">
        <v>3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1</v>
      </c>
      <c r="ER107">
        <v>2</v>
      </c>
      <c r="ES107">
        <v>3</v>
      </c>
    </row>
    <row r="108" spans="1:149" ht="12.75">
      <c r="A108">
        <v>103</v>
      </c>
      <c r="B108" t="str">
        <f t="shared" si="7"/>
        <v>240301</v>
      </c>
      <c r="C108" t="s">
        <v>315</v>
      </c>
      <c r="D108" t="s">
        <v>316</v>
      </c>
      <c r="E108" t="s">
        <v>223</v>
      </c>
      <c r="F108">
        <v>18</v>
      </c>
      <c r="G108" t="s">
        <v>334</v>
      </c>
      <c r="H108">
        <v>466</v>
      </c>
      <c r="I108">
        <v>466</v>
      </c>
      <c r="J108">
        <v>0</v>
      </c>
      <c r="K108">
        <v>400</v>
      </c>
      <c r="L108">
        <v>158</v>
      </c>
      <c r="M108">
        <v>158</v>
      </c>
      <c r="N108">
        <v>0</v>
      </c>
      <c r="O108">
        <v>242</v>
      </c>
      <c r="P108">
        <v>158</v>
      </c>
      <c r="Q108">
        <v>0</v>
      </c>
      <c r="R108">
        <v>158</v>
      </c>
      <c r="S108">
        <v>1</v>
      </c>
      <c r="T108">
        <v>157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1</v>
      </c>
      <c r="AT108">
        <v>0</v>
      </c>
      <c r="AU108">
        <v>0</v>
      </c>
      <c r="AV108">
        <v>1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1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11</v>
      </c>
      <c r="CB108">
        <v>6</v>
      </c>
      <c r="CC108">
        <v>5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11</v>
      </c>
      <c r="CM108">
        <v>1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1</v>
      </c>
      <c r="CT108">
        <v>0</v>
      </c>
      <c r="CU108">
        <v>0</v>
      </c>
      <c r="CV108">
        <v>0</v>
      </c>
      <c r="CW108">
        <v>0</v>
      </c>
      <c r="CX108">
        <v>1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127</v>
      </c>
      <c r="DL108">
        <v>43</v>
      </c>
      <c r="DM108">
        <v>83</v>
      </c>
      <c r="DN108">
        <v>1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127</v>
      </c>
      <c r="DW108">
        <v>17</v>
      </c>
      <c r="DX108">
        <v>14</v>
      </c>
      <c r="DY108">
        <v>0</v>
      </c>
      <c r="DZ108">
        <v>0</v>
      </c>
      <c r="EA108">
        <v>1</v>
      </c>
      <c r="EB108">
        <v>0</v>
      </c>
      <c r="EC108">
        <v>1</v>
      </c>
      <c r="ED108">
        <v>0</v>
      </c>
      <c r="EE108">
        <v>0</v>
      </c>
      <c r="EF108">
        <v>0</v>
      </c>
      <c r="EG108">
        <v>1</v>
      </c>
      <c r="EH108">
        <v>17</v>
      </c>
      <c r="EI108" t="s">
        <v>225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2.75">
      <c r="A109">
        <v>104</v>
      </c>
      <c r="B109" t="str">
        <f t="shared" si="7"/>
        <v>240301</v>
      </c>
      <c r="C109" t="s">
        <v>315</v>
      </c>
      <c r="D109" t="s">
        <v>316</v>
      </c>
      <c r="E109" t="s">
        <v>223</v>
      </c>
      <c r="F109">
        <v>19</v>
      </c>
      <c r="G109" t="s">
        <v>335</v>
      </c>
      <c r="H109">
        <v>1939</v>
      </c>
      <c r="I109">
        <v>1939</v>
      </c>
      <c r="J109">
        <v>0</v>
      </c>
      <c r="K109">
        <v>1439</v>
      </c>
      <c r="L109">
        <v>748</v>
      </c>
      <c r="M109">
        <v>748</v>
      </c>
      <c r="N109">
        <v>0</v>
      </c>
      <c r="O109">
        <v>691</v>
      </c>
      <c r="P109">
        <v>748</v>
      </c>
      <c r="Q109">
        <v>0</v>
      </c>
      <c r="R109">
        <v>748</v>
      </c>
      <c r="S109">
        <v>8</v>
      </c>
      <c r="T109">
        <v>740</v>
      </c>
      <c r="U109">
        <v>9</v>
      </c>
      <c r="V109">
        <v>5</v>
      </c>
      <c r="W109">
        <v>0</v>
      </c>
      <c r="X109">
        <v>1</v>
      </c>
      <c r="Y109">
        <v>0</v>
      </c>
      <c r="Z109">
        <v>0</v>
      </c>
      <c r="AA109">
        <v>0</v>
      </c>
      <c r="AB109">
        <v>1</v>
      </c>
      <c r="AC109">
        <v>1</v>
      </c>
      <c r="AD109">
        <v>0</v>
      </c>
      <c r="AE109">
        <v>1</v>
      </c>
      <c r="AF109">
        <v>9</v>
      </c>
      <c r="AG109">
        <v>2</v>
      </c>
      <c r="AH109">
        <v>0</v>
      </c>
      <c r="AI109">
        <v>1</v>
      </c>
      <c r="AJ109">
        <v>0</v>
      </c>
      <c r="AK109">
        <v>0</v>
      </c>
      <c r="AL109">
        <v>1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2</v>
      </c>
      <c r="AS109">
        <v>1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1</v>
      </c>
      <c r="BE109">
        <v>2</v>
      </c>
      <c r="BF109">
        <v>2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2</v>
      </c>
      <c r="BQ109">
        <v>5</v>
      </c>
      <c r="BR109">
        <v>4</v>
      </c>
      <c r="BS109">
        <v>0</v>
      </c>
      <c r="BT109">
        <v>0</v>
      </c>
      <c r="BU109">
        <v>1</v>
      </c>
      <c r="BV109">
        <v>0</v>
      </c>
      <c r="BW109">
        <v>0</v>
      </c>
      <c r="BX109">
        <v>0</v>
      </c>
      <c r="BY109">
        <v>0</v>
      </c>
      <c r="BZ109">
        <v>5</v>
      </c>
      <c r="CA109">
        <v>78</v>
      </c>
      <c r="CB109">
        <v>20</v>
      </c>
      <c r="CC109">
        <v>50</v>
      </c>
      <c r="CD109">
        <v>0</v>
      </c>
      <c r="CE109">
        <v>0</v>
      </c>
      <c r="CF109">
        <v>1</v>
      </c>
      <c r="CG109">
        <v>3</v>
      </c>
      <c r="CH109">
        <v>0</v>
      </c>
      <c r="CI109">
        <v>1</v>
      </c>
      <c r="CJ109">
        <v>0</v>
      </c>
      <c r="CK109">
        <v>3</v>
      </c>
      <c r="CL109">
        <v>78</v>
      </c>
      <c r="CM109">
        <v>10</v>
      </c>
      <c r="CN109">
        <v>5</v>
      </c>
      <c r="CO109">
        <v>1</v>
      </c>
      <c r="CP109">
        <v>0</v>
      </c>
      <c r="CQ109">
        <v>0</v>
      </c>
      <c r="CR109">
        <v>0</v>
      </c>
      <c r="CS109">
        <v>1</v>
      </c>
      <c r="CT109">
        <v>0</v>
      </c>
      <c r="CU109">
        <v>0</v>
      </c>
      <c r="CV109">
        <v>0</v>
      </c>
      <c r="CW109">
        <v>3</v>
      </c>
      <c r="CX109">
        <v>10</v>
      </c>
      <c r="CY109">
        <v>4</v>
      </c>
      <c r="CZ109">
        <v>0</v>
      </c>
      <c r="DA109">
        <v>3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1</v>
      </c>
      <c r="DJ109">
        <v>4</v>
      </c>
      <c r="DK109">
        <v>533</v>
      </c>
      <c r="DL109">
        <v>123</v>
      </c>
      <c r="DM109">
        <v>388</v>
      </c>
      <c r="DN109">
        <v>14</v>
      </c>
      <c r="DO109">
        <v>0</v>
      </c>
      <c r="DP109">
        <v>0</v>
      </c>
      <c r="DQ109">
        <v>3</v>
      </c>
      <c r="DR109">
        <v>1</v>
      </c>
      <c r="DS109">
        <v>3</v>
      </c>
      <c r="DT109">
        <v>0</v>
      </c>
      <c r="DU109">
        <v>1</v>
      </c>
      <c r="DV109">
        <v>533</v>
      </c>
      <c r="DW109">
        <v>96</v>
      </c>
      <c r="DX109">
        <v>66</v>
      </c>
      <c r="DY109">
        <v>0</v>
      </c>
      <c r="DZ109">
        <v>18</v>
      </c>
      <c r="EA109">
        <v>1</v>
      </c>
      <c r="EB109">
        <v>0</v>
      </c>
      <c r="EC109">
        <v>0</v>
      </c>
      <c r="ED109">
        <v>1</v>
      </c>
      <c r="EE109">
        <v>3</v>
      </c>
      <c r="EF109">
        <v>0</v>
      </c>
      <c r="EG109">
        <v>7</v>
      </c>
      <c r="EH109">
        <v>96</v>
      </c>
      <c r="EI109" t="s">
        <v>225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2.75">
      <c r="A110">
        <v>105</v>
      </c>
      <c r="B110" t="str">
        <f t="shared" si="7"/>
        <v>240301</v>
      </c>
      <c r="C110" t="s">
        <v>315</v>
      </c>
      <c r="D110" t="s">
        <v>316</v>
      </c>
      <c r="E110" t="s">
        <v>223</v>
      </c>
      <c r="F110">
        <v>20</v>
      </c>
      <c r="G110" t="s">
        <v>336</v>
      </c>
      <c r="H110">
        <v>1233</v>
      </c>
      <c r="I110">
        <v>1233</v>
      </c>
      <c r="J110">
        <v>0</v>
      </c>
      <c r="K110">
        <v>953</v>
      </c>
      <c r="L110">
        <v>440</v>
      </c>
      <c r="M110">
        <v>440</v>
      </c>
      <c r="N110">
        <v>0</v>
      </c>
      <c r="O110">
        <v>513</v>
      </c>
      <c r="P110">
        <v>439</v>
      </c>
      <c r="Q110">
        <v>0</v>
      </c>
      <c r="R110">
        <v>439</v>
      </c>
      <c r="S110">
        <v>2</v>
      </c>
      <c r="T110">
        <v>437</v>
      </c>
      <c r="U110">
        <v>2</v>
      </c>
      <c r="V110">
        <v>2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2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1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1</v>
      </c>
      <c r="BL110">
        <v>0</v>
      </c>
      <c r="BM110">
        <v>0</v>
      </c>
      <c r="BN110">
        <v>0</v>
      </c>
      <c r="BO110">
        <v>0</v>
      </c>
      <c r="BP110">
        <v>1</v>
      </c>
      <c r="BQ110">
        <v>1</v>
      </c>
      <c r="BR110">
        <v>0</v>
      </c>
      <c r="BS110">
        <v>1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</v>
      </c>
      <c r="CA110">
        <v>69</v>
      </c>
      <c r="CB110">
        <v>20</v>
      </c>
      <c r="CC110">
        <v>46</v>
      </c>
      <c r="CD110">
        <v>0</v>
      </c>
      <c r="CE110">
        <v>1</v>
      </c>
      <c r="CF110">
        <v>0</v>
      </c>
      <c r="CG110">
        <v>1</v>
      </c>
      <c r="CH110">
        <v>0</v>
      </c>
      <c r="CI110">
        <v>0</v>
      </c>
      <c r="CJ110">
        <v>0</v>
      </c>
      <c r="CK110">
        <v>1</v>
      </c>
      <c r="CL110">
        <v>69</v>
      </c>
      <c r="CM110">
        <v>6</v>
      </c>
      <c r="CN110">
        <v>2</v>
      </c>
      <c r="CO110">
        <v>1</v>
      </c>
      <c r="CP110">
        <v>0</v>
      </c>
      <c r="CQ110">
        <v>0</v>
      </c>
      <c r="CR110">
        <v>0</v>
      </c>
      <c r="CS110">
        <v>3</v>
      </c>
      <c r="CT110">
        <v>0</v>
      </c>
      <c r="CU110">
        <v>0</v>
      </c>
      <c r="CV110">
        <v>0</v>
      </c>
      <c r="CW110">
        <v>0</v>
      </c>
      <c r="CX110">
        <v>6</v>
      </c>
      <c r="CY110">
        <v>7</v>
      </c>
      <c r="CZ110">
        <v>1</v>
      </c>
      <c r="DA110">
        <v>3</v>
      </c>
      <c r="DB110">
        <v>0</v>
      </c>
      <c r="DC110">
        <v>0</v>
      </c>
      <c r="DD110">
        <v>1</v>
      </c>
      <c r="DE110">
        <v>0</v>
      </c>
      <c r="DF110">
        <v>0</v>
      </c>
      <c r="DG110">
        <v>2</v>
      </c>
      <c r="DH110">
        <v>0</v>
      </c>
      <c r="DI110">
        <v>0</v>
      </c>
      <c r="DJ110">
        <v>7</v>
      </c>
      <c r="DK110">
        <v>309</v>
      </c>
      <c r="DL110">
        <v>98</v>
      </c>
      <c r="DM110">
        <v>206</v>
      </c>
      <c r="DN110">
        <v>3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2</v>
      </c>
      <c r="DV110">
        <v>309</v>
      </c>
      <c r="DW110">
        <v>41</v>
      </c>
      <c r="DX110">
        <v>24</v>
      </c>
      <c r="DY110">
        <v>1</v>
      </c>
      <c r="DZ110">
        <v>8</v>
      </c>
      <c r="EA110">
        <v>0</v>
      </c>
      <c r="EB110">
        <v>1</v>
      </c>
      <c r="EC110">
        <v>0</v>
      </c>
      <c r="ED110">
        <v>0</v>
      </c>
      <c r="EE110">
        <v>1</v>
      </c>
      <c r="EF110">
        <v>0</v>
      </c>
      <c r="EG110">
        <v>6</v>
      </c>
      <c r="EH110">
        <v>41</v>
      </c>
      <c r="EI110" t="s">
        <v>225</v>
      </c>
      <c r="EJ110">
        <v>1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1</v>
      </c>
      <c r="ES110">
        <v>1</v>
      </c>
    </row>
    <row r="111" spans="1:149" ht="12.75">
      <c r="A111">
        <v>106</v>
      </c>
      <c r="B111" t="str">
        <f t="shared" si="7"/>
        <v>240301</v>
      </c>
      <c r="C111" t="s">
        <v>315</v>
      </c>
      <c r="D111" t="s">
        <v>316</v>
      </c>
      <c r="E111" t="s">
        <v>223</v>
      </c>
      <c r="F111">
        <v>21</v>
      </c>
      <c r="G111" t="s">
        <v>337</v>
      </c>
      <c r="H111">
        <v>1198</v>
      </c>
      <c r="I111">
        <v>1198</v>
      </c>
      <c r="J111">
        <v>0</v>
      </c>
      <c r="K111">
        <v>897</v>
      </c>
      <c r="L111">
        <v>397</v>
      </c>
      <c r="M111">
        <v>397</v>
      </c>
      <c r="N111">
        <v>0</v>
      </c>
      <c r="O111">
        <v>500</v>
      </c>
      <c r="P111">
        <v>397</v>
      </c>
      <c r="Q111">
        <v>0</v>
      </c>
      <c r="R111">
        <v>397</v>
      </c>
      <c r="S111">
        <v>3</v>
      </c>
      <c r="T111">
        <v>394</v>
      </c>
      <c r="U111">
        <v>2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2</v>
      </c>
      <c r="AE111">
        <v>0</v>
      </c>
      <c r="AF111">
        <v>2</v>
      </c>
      <c r="AG111">
        <v>2</v>
      </c>
      <c r="AH111">
        <v>0</v>
      </c>
      <c r="AI111">
        <v>1</v>
      </c>
      <c r="AJ111">
        <v>0</v>
      </c>
      <c r="AK111">
        <v>0</v>
      </c>
      <c r="AL111">
        <v>0</v>
      </c>
      <c r="AM111">
        <v>1</v>
      </c>
      <c r="AN111">
        <v>0</v>
      </c>
      <c r="AO111">
        <v>0</v>
      </c>
      <c r="AP111">
        <v>0</v>
      </c>
      <c r="AQ111">
        <v>0</v>
      </c>
      <c r="AR111">
        <v>2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1</v>
      </c>
      <c r="BF111">
        <v>1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1</v>
      </c>
      <c r="BQ111">
        <v>3</v>
      </c>
      <c r="BR111">
        <v>2</v>
      </c>
      <c r="BS111">
        <v>1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3</v>
      </c>
      <c r="CA111">
        <v>64</v>
      </c>
      <c r="CB111">
        <v>14</v>
      </c>
      <c r="CC111">
        <v>46</v>
      </c>
      <c r="CD111">
        <v>0</v>
      </c>
      <c r="CE111">
        <v>0</v>
      </c>
      <c r="CF111">
        <v>1</v>
      </c>
      <c r="CG111">
        <v>2</v>
      </c>
      <c r="CH111">
        <v>0</v>
      </c>
      <c r="CI111">
        <v>1</v>
      </c>
      <c r="CJ111">
        <v>0</v>
      </c>
      <c r="CK111">
        <v>0</v>
      </c>
      <c r="CL111">
        <v>64</v>
      </c>
      <c r="CM111">
        <v>5</v>
      </c>
      <c r="CN111">
        <v>0</v>
      </c>
      <c r="CO111">
        <v>1</v>
      </c>
      <c r="CP111">
        <v>0</v>
      </c>
      <c r="CQ111">
        <v>0</v>
      </c>
      <c r="CR111">
        <v>0</v>
      </c>
      <c r="CS111">
        <v>4</v>
      </c>
      <c r="CT111">
        <v>0</v>
      </c>
      <c r="CU111">
        <v>0</v>
      </c>
      <c r="CV111">
        <v>0</v>
      </c>
      <c r="CW111">
        <v>0</v>
      </c>
      <c r="CX111">
        <v>5</v>
      </c>
      <c r="CY111">
        <v>6</v>
      </c>
      <c r="CZ111">
        <v>4</v>
      </c>
      <c r="DA111">
        <v>1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1</v>
      </c>
      <c r="DH111">
        <v>0</v>
      </c>
      <c r="DI111">
        <v>0</v>
      </c>
      <c r="DJ111">
        <v>6</v>
      </c>
      <c r="DK111">
        <v>256</v>
      </c>
      <c r="DL111">
        <v>94</v>
      </c>
      <c r="DM111">
        <v>153</v>
      </c>
      <c r="DN111">
        <v>2</v>
      </c>
      <c r="DO111">
        <v>1</v>
      </c>
      <c r="DP111">
        <v>0</v>
      </c>
      <c r="DQ111">
        <v>1</v>
      </c>
      <c r="DR111">
        <v>0</v>
      </c>
      <c r="DS111">
        <v>2</v>
      </c>
      <c r="DT111">
        <v>2</v>
      </c>
      <c r="DU111">
        <v>1</v>
      </c>
      <c r="DV111">
        <v>256</v>
      </c>
      <c r="DW111">
        <v>55</v>
      </c>
      <c r="DX111">
        <v>35</v>
      </c>
      <c r="DY111">
        <v>1</v>
      </c>
      <c r="DZ111">
        <v>7</v>
      </c>
      <c r="EA111">
        <v>6</v>
      </c>
      <c r="EB111">
        <v>0</v>
      </c>
      <c r="EC111">
        <v>3</v>
      </c>
      <c r="ED111">
        <v>0</v>
      </c>
      <c r="EE111">
        <v>0</v>
      </c>
      <c r="EF111">
        <v>0</v>
      </c>
      <c r="EG111">
        <v>3</v>
      </c>
      <c r="EH111">
        <v>55</v>
      </c>
      <c r="EI111" t="s">
        <v>225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</row>
    <row r="112" spans="1:149" ht="12.75">
      <c r="A112">
        <v>107</v>
      </c>
      <c r="B112" t="str">
        <f t="shared" si="7"/>
        <v>240301</v>
      </c>
      <c r="C112" t="s">
        <v>315</v>
      </c>
      <c r="D112" t="s">
        <v>316</v>
      </c>
      <c r="E112" t="s">
        <v>223</v>
      </c>
      <c r="F112">
        <v>22</v>
      </c>
      <c r="G112" t="s">
        <v>338</v>
      </c>
      <c r="H112">
        <v>1030</v>
      </c>
      <c r="I112">
        <v>1030</v>
      </c>
      <c r="J112">
        <v>0</v>
      </c>
      <c r="K112">
        <v>800</v>
      </c>
      <c r="L112">
        <v>386</v>
      </c>
      <c r="M112">
        <v>386</v>
      </c>
      <c r="N112">
        <v>0</v>
      </c>
      <c r="O112">
        <v>414</v>
      </c>
      <c r="P112">
        <v>386</v>
      </c>
      <c r="Q112">
        <v>0</v>
      </c>
      <c r="R112">
        <v>386</v>
      </c>
      <c r="S112">
        <v>3</v>
      </c>
      <c r="T112">
        <v>383</v>
      </c>
      <c r="U112">
        <v>3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2</v>
      </c>
      <c r="AF112">
        <v>3</v>
      </c>
      <c r="AG112">
        <v>2</v>
      </c>
      <c r="AH112">
        <v>0</v>
      </c>
      <c r="AI112">
        <v>2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2</v>
      </c>
      <c r="AS112">
        <v>5</v>
      </c>
      <c r="AT112">
        <v>2</v>
      </c>
      <c r="AU112">
        <v>0</v>
      </c>
      <c r="AV112">
        <v>1</v>
      </c>
      <c r="AW112">
        <v>0</v>
      </c>
      <c r="AX112">
        <v>1</v>
      </c>
      <c r="AY112">
        <v>1</v>
      </c>
      <c r="AZ112">
        <v>0</v>
      </c>
      <c r="BA112">
        <v>0</v>
      </c>
      <c r="BB112">
        <v>0</v>
      </c>
      <c r="BC112">
        <v>0</v>
      </c>
      <c r="BD112">
        <v>5</v>
      </c>
      <c r="BE112">
        <v>3</v>
      </c>
      <c r="BF112">
        <v>0</v>
      </c>
      <c r="BG112">
        <v>3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3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34</v>
      </c>
      <c r="CB112">
        <v>4</v>
      </c>
      <c r="CC112">
        <v>28</v>
      </c>
      <c r="CD112">
        <v>0</v>
      </c>
      <c r="CE112">
        <v>0</v>
      </c>
      <c r="CF112">
        <v>2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34</v>
      </c>
      <c r="CM112">
        <v>3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2</v>
      </c>
      <c r="CT112">
        <v>0</v>
      </c>
      <c r="CU112">
        <v>0</v>
      </c>
      <c r="CV112">
        <v>0</v>
      </c>
      <c r="CW112">
        <v>0</v>
      </c>
      <c r="CX112">
        <v>3</v>
      </c>
      <c r="CY112">
        <v>5</v>
      </c>
      <c r="CZ112">
        <v>2</v>
      </c>
      <c r="DA112">
        <v>3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5</v>
      </c>
      <c r="DK112">
        <v>283</v>
      </c>
      <c r="DL112">
        <v>109</v>
      </c>
      <c r="DM112">
        <v>165</v>
      </c>
      <c r="DN112">
        <v>3</v>
      </c>
      <c r="DO112">
        <v>0</v>
      </c>
      <c r="DP112">
        <v>0</v>
      </c>
      <c r="DQ112">
        <v>0</v>
      </c>
      <c r="DR112">
        <v>0</v>
      </c>
      <c r="DS112">
        <v>4</v>
      </c>
      <c r="DT112">
        <v>0</v>
      </c>
      <c r="DU112">
        <v>2</v>
      </c>
      <c r="DV112">
        <v>283</v>
      </c>
      <c r="DW112">
        <v>45</v>
      </c>
      <c r="DX112">
        <v>24</v>
      </c>
      <c r="DY112">
        <v>2</v>
      </c>
      <c r="DZ112">
        <v>12</v>
      </c>
      <c r="EA112">
        <v>1</v>
      </c>
      <c r="EB112">
        <v>0</v>
      </c>
      <c r="EC112">
        <v>0</v>
      </c>
      <c r="ED112">
        <v>1</v>
      </c>
      <c r="EE112">
        <v>1</v>
      </c>
      <c r="EF112">
        <v>0</v>
      </c>
      <c r="EG112">
        <v>4</v>
      </c>
      <c r="EH112">
        <v>45</v>
      </c>
      <c r="EI112" t="s">
        <v>225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</row>
    <row r="113" spans="1:149" ht="12.75">
      <c r="A113">
        <v>108</v>
      </c>
      <c r="B113" t="str">
        <f t="shared" si="7"/>
        <v>240301</v>
      </c>
      <c r="C113" t="s">
        <v>315</v>
      </c>
      <c r="D113" t="s">
        <v>316</v>
      </c>
      <c r="E113" t="s">
        <v>223</v>
      </c>
      <c r="F113">
        <v>23</v>
      </c>
      <c r="G113" t="s">
        <v>339</v>
      </c>
      <c r="H113">
        <v>1106</v>
      </c>
      <c r="I113">
        <v>1106</v>
      </c>
      <c r="J113">
        <v>0</v>
      </c>
      <c r="K113">
        <v>852</v>
      </c>
      <c r="L113">
        <v>436</v>
      </c>
      <c r="M113">
        <v>436</v>
      </c>
      <c r="N113">
        <v>0</v>
      </c>
      <c r="O113">
        <v>416</v>
      </c>
      <c r="P113">
        <v>436</v>
      </c>
      <c r="Q113">
        <v>0</v>
      </c>
      <c r="R113">
        <v>436</v>
      </c>
      <c r="S113">
        <v>3</v>
      </c>
      <c r="T113">
        <v>433</v>
      </c>
      <c r="U113">
        <v>6</v>
      </c>
      <c r="V113">
        <v>5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0</v>
      </c>
      <c r="AF113">
        <v>6</v>
      </c>
      <c r="AG113">
        <v>11</v>
      </c>
      <c r="AH113">
        <v>1</v>
      </c>
      <c r="AI113">
        <v>10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3</v>
      </c>
      <c r="BF113">
        <v>0</v>
      </c>
      <c r="BG113">
        <v>0</v>
      </c>
      <c r="BH113">
        <v>0</v>
      </c>
      <c r="BI113">
        <v>2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3</v>
      </c>
      <c r="BQ113">
        <v>2</v>
      </c>
      <c r="BR113">
        <v>0</v>
      </c>
      <c r="BS113">
        <v>0</v>
      </c>
      <c r="BT113">
        <v>0</v>
      </c>
      <c r="BU113">
        <v>1</v>
      </c>
      <c r="BV113">
        <v>0</v>
      </c>
      <c r="BW113">
        <v>0</v>
      </c>
      <c r="BX113">
        <v>0</v>
      </c>
      <c r="BY113">
        <v>1</v>
      </c>
      <c r="BZ113">
        <v>2</v>
      </c>
      <c r="CA113">
        <v>33</v>
      </c>
      <c r="CB113">
        <v>9</v>
      </c>
      <c r="CC113">
        <v>19</v>
      </c>
      <c r="CD113">
        <v>0</v>
      </c>
      <c r="CE113">
        <v>0</v>
      </c>
      <c r="CF113">
        <v>0</v>
      </c>
      <c r="CG113">
        <v>4</v>
      </c>
      <c r="CH113">
        <v>0</v>
      </c>
      <c r="CI113">
        <v>1</v>
      </c>
      <c r="CJ113">
        <v>0</v>
      </c>
      <c r="CK113">
        <v>0</v>
      </c>
      <c r="CL113">
        <v>33</v>
      </c>
      <c r="CM113">
        <v>4</v>
      </c>
      <c r="CN113">
        <v>2</v>
      </c>
      <c r="CO113">
        <v>0</v>
      </c>
      <c r="CP113">
        <v>0</v>
      </c>
      <c r="CQ113">
        <v>0</v>
      </c>
      <c r="CR113">
        <v>0</v>
      </c>
      <c r="CS113">
        <v>2</v>
      </c>
      <c r="CT113">
        <v>0</v>
      </c>
      <c r="CU113">
        <v>0</v>
      </c>
      <c r="CV113">
        <v>0</v>
      </c>
      <c r="CW113">
        <v>0</v>
      </c>
      <c r="CX113">
        <v>4</v>
      </c>
      <c r="CY113">
        <v>3</v>
      </c>
      <c r="CZ113">
        <v>0</v>
      </c>
      <c r="DA113">
        <v>2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1</v>
      </c>
      <c r="DJ113">
        <v>3</v>
      </c>
      <c r="DK113">
        <v>303</v>
      </c>
      <c r="DL113">
        <v>65</v>
      </c>
      <c r="DM113">
        <v>226</v>
      </c>
      <c r="DN113">
        <v>1</v>
      </c>
      <c r="DO113">
        <v>2</v>
      </c>
      <c r="DP113">
        <v>2</v>
      </c>
      <c r="DQ113">
        <v>2</v>
      </c>
      <c r="DR113">
        <v>2</v>
      </c>
      <c r="DS113">
        <v>2</v>
      </c>
      <c r="DT113">
        <v>1</v>
      </c>
      <c r="DU113">
        <v>0</v>
      </c>
      <c r="DV113">
        <v>303</v>
      </c>
      <c r="DW113">
        <v>68</v>
      </c>
      <c r="DX113">
        <v>37</v>
      </c>
      <c r="DY113">
        <v>0</v>
      </c>
      <c r="DZ113">
        <v>25</v>
      </c>
      <c r="EA113">
        <v>1</v>
      </c>
      <c r="EB113">
        <v>0</v>
      </c>
      <c r="EC113">
        <v>2</v>
      </c>
      <c r="ED113">
        <v>0</v>
      </c>
      <c r="EE113">
        <v>1</v>
      </c>
      <c r="EF113">
        <v>0</v>
      </c>
      <c r="EG113">
        <v>2</v>
      </c>
      <c r="EH113">
        <v>68</v>
      </c>
      <c r="EI113" t="s">
        <v>225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</row>
    <row r="114" spans="1:149" ht="12.75">
      <c r="A114">
        <v>109</v>
      </c>
      <c r="B114" t="str">
        <f t="shared" si="7"/>
        <v>240301</v>
      </c>
      <c r="C114" t="s">
        <v>315</v>
      </c>
      <c r="D114" t="s">
        <v>316</v>
      </c>
      <c r="E114" t="s">
        <v>223</v>
      </c>
      <c r="F114">
        <v>24</v>
      </c>
      <c r="G114" t="s">
        <v>340</v>
      </c>
      <c r="H114">
        <v>97</v>
      </c>
      <c r="I114">
        <v>97</v>
      </c>
      <c r="J114">
        <v>0</v>
      </c>
      <c r="K114">
        <v>100</v>
      </c>
      <c r="L114">
        <v>63</v>
      </c>
      <c r="M114">
        <v>63</v>
      </c>
      <c r="N114">
        <v>0</v>
      </c>
      <c r="O114">
        <v>37</v>
      </c>
      <c r="P114">
        <v>63</v>
      </c>
      <c r="Q114">
        <v>0</v>
      </c>
      <c r="R114">
        <v>63</v>
      </c>
      <c r="S114">
        <v>3</v>
      </c>
      <c r="T114">
        <v>60</v>
      </c>
      <c r="U114">
        <v>4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3</v>
      </c>
      <c r="AE114">
        <v>0</v>
      </c>
      <c r="AF114">
        <v>4</v>
      </c>
      <c r="AG114">
        <v>2</v>
      </c>
      <c r="AH114">
        <v>0</v>
      </c>
      <c r="AI114">
        <v>0</v>
      </c>
      <c r="AJ114">
        <v>0</v>
      </c>
      <c r="AK114">
        <v>1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2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3</v>
      </c>
      <c r="BF114">
        <v>0</v>
      </c>
      <c r="BG114">
        <v>0</v>
      </c>
      <c r="BH114">
        <v>1</v>
      </c>
      <c r="BI114">
        <v>0</v>
      </c>
      <c r="BJ114">
        <v>1</v>
      </c>
      <c r="BK114">
        <v>1</v>
      </c>
      <c r="BL114">
        <v>0</v>
      </c>
      <c r="BM114">
        <v>0</v>
      </c>
      <c r="BN114">
        <v>0</v>
      </c>
      <c r="BO114">
        <v>0</v>
      </c>
      <c r="BP114">
        <v>3</v>
      </c>
      <c r="BQ114">
        <v>2</v>
      </c>
      <c r="BR114">
        <v>0</v>
      </c>
      <c r="BS114">
        <v>0</v>
      </c>
      <c r="BT114">
        <v>0</v>
      </c>
      <c r="BU114">
        <v>0</v>
      </c>
      <c r="BV114">
        <v>2</v>
      </c>
      <c r="BW114">
        <v>0</v>
      </c>
      <c r="BX114">
        <v>0</v>
      </c>
      <c r="BY114">
        <v>0</v>
      </c>
      <c r="BZ114">
        <v>2</v>
      </c>
      <c r="CA114">
        <v>3</v>
      </c>
      <c r="CB114">
        <v>1</v>
      </c>
      <c r="CC114">
        <v>0</v>
      </c>
      <c r="CD114">
        <v>0</v>
      </c>
      <c r="CE114">
        <v>1</v>
      </c>
      <c r="CF114">
        <v>0</v>
      </c>
      <c r="CG114">
        <v>1</v>
      </c>
      <c r="CH114">
        <v>0</v>
      </c>
      <c r="CI114">
        <v>0</v>
      </c>
      <c r="CJ114">
        <v>0</v>
      </c>
      <c r="CK114">
        <v>0</v>
      </c>
      <c r="CL114">
        <v>3</v>
      </c>
      <c r="CM114">
        <v>1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1</v>
      </c>
      <c r="CY114">
        <v>9</v>
      </c>
      <c r="CZ114">
        <v>1</v>
      </c>
      <c r="DA114">
        <v>6</v>
      </c>
      <c r="DB114">
        <v>0</v>
      </c>
      <c r="DC114">
        <v>1</v>
      </c>
      <c r="DD114">
        <v>0</v>
      </c>
      <c r="DE114">
        <v>0</v>
      </c>
      <c r="DF114">
        <v>1</v>
      </c>
      <c r="DG114">
        <v>0</v>
      </c>
      <c r="DH114">
        <v>0</v>
      </c>
      <c r="DI114">
        <v>0</v>
      </c>
      <c r="DJ114">
        <v>9</v>
      </c>
      <c r="DK114">
        <v>10</v>
      </c>
      <c r="DL114">
        <v>2</v>
      </c>
      <c r="DM114">
        <v>7</v>
      </c>
      <c r="DN114">
        <v>0</v>
      </c>
      <c r="DO114">
        <v>0</v>
      </c>
      <c r="DP114">
        <v>1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10</v>
      </c>
      <c r="DW114">
        <v>26</v>
      </c>
      <c r="DX114">
        <v>1</v>
      </c>
      <c r="DY114">
        <v>0</v>
      </c>
      <c r="DZ114">
        <v>15</v>
      </c>
      <c r="EA114">
        <v>9</v>
      </c>
      <c r="EB114">
        <v>1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26</v>
      </c>
      <c r="EI114" t="s">
        <v>225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</row>
    <row r="115" spans="1:149" ht="12.75">
      <c r="A115">
        <v>110</v>
      </c>
      <c r="B115" t="str">
        <f t="shared" si="7"/>
        <v>240301</v>
      </c>
      <c r="C115" t="s">
        <v>315</v>
      </c>
      <c r="D115" t="s">
        <v>316</v>
      </c>
      <c r="E115" t="s">
        <v>223</v>
      </c>
      <c r="F115">
        <v>25</v>
      </c>
      <c r="G115" t="s">
        <v>341</v>
      </c>
      <c r="H115">
        <v>184</v>
      </c>
      <c r="I115">
        <v>184</v>
      </c>
      <c r="J115">
        <v>0</v>
      </c>
      <c r="K115">
        <v>350</v>
      </c>
      <c r="L115">
        <v>40</v>
      </c>
      <c r="M115">
        <v>40</v>
      </c>
      <c r="N115">
        <v>0</v>
      </c>
      <c r="O115">
        <v>310</v>
      </c>
      <c r="P115">
        <v>40</v>
      </c>
      <c r="Q115">
        <v>0</v>
      </c>
      <c r="R115">
        <v>40</v>
      </c>
      <c r="S115">
        <v>0</v>
      </c>
      <c r="T115">
        <v>40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1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1</v>
      </c>
      <c r="AZ115">
        <v>0</v>
      </c>
      <c r="BA115">
        <v>0</v>
      </c>
      <c r="BB115">
        <v>0</v>
      </c>
      <c r="BC115">
        <v>0</v>
      </c>
      <c r="BD115">
        <v>1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1</v>
      </c>
      <c r="BR115">
        <v>0</v>
      </c>
      <c r="BS115">
        <v>0</v>
      </c>
      <c r="BT115">
        <v>0</v>
      </c>
      <c r="BU115">
        <v>1</v>
      </c>
      <c r="BV115">
        <v>0</v>
      </c>
      <c r="BW115">
        <v>0</v>
      </c>
      <c r="BX115">
        <v>0</v>
      </c>
      <c r="BY115">
        <v>0</v>
      </c>
      <c r="BZ115">
        <v>1</v>
      </c>
      <c r="CA115">
        <v>8</v>
      </c>
      <c r="CB115">
        <v>3</v>
      </c>
      <c r="CC115">
        <v>4</v>
      </c>
      <c r="CD115">
        <v>0</v>
      </c>
      <c r="CE115">
        <v>0</v>
      </c>
      <c r="CF115">
        <v>0</v>
      </c>
      <c r="CG115">
        <v>1</v>
      </c>
      <c r="CH115">
        <v>0</v>
      </c>
      <c r="CI115">
        <v>0</v>
      </c>
      <c r="CJ115">
        <v>0</v>
      </c>
      <c r="CK115">
        <v>0</v>
      </c>
      <c r="CL115">
        <v>8</v>
      </c>
      <c r="CM115">
        <v>1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22</v>
      </c>
      <c r="DL115">
        <v>16</v>
      </c>
      <c r="DM115">
        <v>6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22</v>
      </c>
      <c r="DW115">
        <v>7</v>
      </c>
      <c r="DX115">
        <v>5</v>
      </c>
      <c r="DY115">
        <v>0</v>
      </c>
      <c r="DZ115">
        <v>2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7</v>
      </c>
      <c r="EI115" t="s">
        <v>225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ht="12.75">
      <c r="A116">
        <v>111</v>
      </c>
      <c r="B116" t="str">
        <f t="shared" si="7"/>
        <v>240301</v>
      </c>
      <c r="C116" t="s">
        <v>315</v>
      </c>
      <c r="D116" t="s">
        <v>316</v>
      </c>
      <c r="E116" t="s">
        <v>223</v>
      </c>
      <c r="F116">
        <v>26</v>
      </c>
      <c r="G116" t="s">
        <v>342</v>
      </c>
      <c r="H116">
        <v>72</v>
      </c>
      <c r="I116">
        <v>72</v>
      </c>
      <c r="J116">
        <v>0</v>
      </c>
      <c r="K116">
        <v>100</v>
      </c>
      <c r="L116">
        <v>10</v>
      </c>
      <c r="M116">
        <v>10</v>
      </c>
      <c r="N116">
        <v>0</v>
      </c>
      <c r="O116">
        <v>90</v>
      </c>
      <c r="P116">
        <v>10</v>
      </c>
      <c r="Q116">
        <v>0</v>
      </c>
      <c r="R116">
        <v>10</v>
      </c>
      <c r="S116">
        <v>0</v>
      </c>
      <c r="T116">
        <v>10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2</v>
      </c>
      <c r="BF116">
        <v>1</v>
      </c>
      <c r="BG116">
        <v>0</v>
      </c>
      <c r="BH116">
        <v>1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2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6</v>
      </c>
      <c r="DL116">
        <v>3</v>
      </c>
      <c r="DM116">
        <v>2</v>
      </c>
      <c r="DN116">
        <v>0</v>
      </c>
      <c r="DO116">
        <v>0</v>
      </c>
      <c r="DP116">
        <v>0</v>
      </c>
      <c r="DQ116">
        <v>1</v>
      </c>
      <c r="DR116">
        <v>0</v>
      </c>
      <c r="DS116">
        <v>0</v>
      </c>
      <c r="DT116">
        <v>0</v>
      </c>
      <c r="DU116">
        <v>0</v>
      </c>
      <c r="DV116">
        <v>6</v>
      </c>
      <c r="DW116">
        <v>2</v>
      </c>
      <c r="DX116">
        <v>0</v>
      </c>
      <c r="DY116">
        <v>0</v>
      </c>
      <c r="DZ116">
        <v>2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2</v>
      </c>
      <c r="EI116" t="s">
        <v>225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</row>
    <row r="117" spans="1:149" ht="12.75">
      <c r="A117">
        <v>112</v>
      </c>
      <c r="B117" t="str">
        <f t="shared" si="7"/>
        <v>240301</v>
      </c>
      <c r="C117" t="s">
        <v>315</v>
      </c>
      <c r="D117" t="s">
        <v>316</v>
      </c>
      <c r="E117" t="s">
        <v>223</v>
      </c>
      <c r="F117">
        <v>27</v>
      </c>
      <c r="G117" t="s">
        <v>343</v>
      </c>
      <c r="H117">
        <v>473</v>
      </c>
      <c r="I117">
        <v>473</v>
      </c>
      <c r="J117">
        <v>0</v>
      </c>
      <c r="K117">
        <v>500</v>
      </c>
      <c r="L117">
        <v>160</v>
      </c>
      <c r="M117">
        <v>160</v>
      </c>
      <c r="N117">
        <v>0</v>
      </c>
      <c r="O117">
        <v>340</v>
      </c>
      <c r="P117">
        <v>159</v>
      </c>
      <c r="Q117">
        <v>0</v>
      </c>
      <c r="R117">
        <v>159</v>
      </c>
      <c r="S117">
        <v>5</v>
      </c>
      <c r="T117">
        <v>154</v>
      </c>
      <c r="U117">
        <v>2</v>
      </c>
      <c r="V117">
        <v>1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2</v>
      </c>
      <c r="AG117">
        <v>2</v>
      </c>
      <c r="AH117">
        <v>1</v>
      </c>
      <c r="AI117">
        <v>0</v>
      </c>
      <c r="AJ117">
        <v>0</v>
      </c>
      <c r="AK117">
        <v>0</v>
      </c>
      <c r="AL117">
        <v>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2</v>
      </c>
      <c r="AS117">
        <v>7</v>
      </c>
      <c r="AT117">
        <v>5</v>
      </c>
      <c r="AU117">
        <v>1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1</v>
      </c>
      <c r="BB117">
        <v>0</v>
      </c>
      <c r="BC117">
        <v>0</v>
      </c>
      <c r="BD117">
        <v>7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7</v>
      </c>
      <c r="CB117">
        <v>0</v>
      </c>
      <c r="CC117">
        <v>4</v>
      </c>
      <c r="CD117">
        <v>0</v>
      </c>
      <c r="CE117">
        <v>0</v>
      </c>
      <c r="CF117">
        <v>1</v>
      </c>
      <c r="CG117">
        <v>0</v>
      </c>
      <c r="CH117">
        <v>0</v>
      </c>
      <c r="CI117">
        <v>0</v>
      </c>
      <c r="CJ117">
        <v>0</v>
      </c>
      <c r="CK117">
        <v>2</v>
      </c>
      <c r="CL117">
        <v>7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1</v>
      </c>
      <c r="CZ117">
        <v>1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1</v>
      </c>
      <c r="DK117">
        <v>126</v>
      </c>
      <c r="DL117">
        <v>65</v>
      </c>
      <c r="DM117">
        <v>11</v>
      </c>
      <c r="DN117">
        <v>20</v>
      </c>
      <c r="DO117">
        <v>1</v>
      </c>
      <c r="DP117">
        <v>2</v>
      </c>
      <c r="DQ117">
        <v>5</v>
      </c>
      <c r="DR117">
        <v>3</v>
      </c>
      <c r="DS117">
        <v>1</v>
      </c>
      <c r="DT117">
        <v>12</v>
      </c>
      <c r="DU117">
        <v>6</v>
      </c>
      <c r="DV117">
        <v>126</v>
      </c>
      <c r="DW117">
        <v>7</v>
      </c>
      <c r="DX117">
        <v>1</v>
      </c>
      <c r="DY117">
        <v>0</v>
      </c>
      <c r="DZ117">
        <v>2</v>
      </c>
      <c r="EA117">
        <v>1</v>
      </c>
      <c r="EB117">
        <v>1</v>
      </c>
      <c r="EC117">
        <v>0</v>
      </c>
      <c r="ED117">
        <v>0</v>
      </c>
      <c r="EE117">
        <v>1</v>
      </c>
      <c r="EF117">
        <v>1</v>
      </c>
      <c r="EG117">
        <v>0</v>
      </c>
      <c r="EH117">
        <v>7</v>
      </c>
      <c r="EI117" t="s">
        <v>225</v>
      </c>
      <c r="EJ117">
        <v>2</v>
      </c>
      <c r="EK117">
        <v>0</v>
      </c>
      <c r="EL117">
        <v>1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1</v>
      </c>
      <c r="ES117">
        <v>2</v>
      </c>
    </row>
    <row r="118" spans="1:149" ht="12.75">
      <c r="A118">
        <v>113</v>
      </c>
      <c r="B118" t="str">
        <f aca="true" t="shared" si="8" ref="B118:B129">"240302"</f>
        <v>240302</v>
      </c>
      <c r="C118" t="s">
        <v>344</v>
      </c>
      <c r="D118" t="s">
        <v>316</v>
      </c>
      <c r="E118" t="s">
        <v>223</v>
      </c>
      <c r="F118">
        <v>1</v>
      </c>
      <c r="G118" t="s">
        <v>345</v>
      </c>
      <c r="H118">
        <v>1189</v>
      </c>
      <c r="I118">
        <v>1189</v>
      </c>
      <c r="J118">
        <v>0</v>
      </c>
      <c r="K118">
        <v>900</v>
      </c>
      <c r="L118">
        <v>353</v>
      </c>
      <c r="M118">
        <v>353</v>
      </c>
      <c r="N118">
        <v>0</v>
      </c>
      <c r="O118">
        <v>547</v>
      </c>
      <c r="P118">
        <v>353</v>
      </c>
      <c r="Q118">
        <v>0</v>
      </c>
      <c r="R118">
        <v>353</v>
      </c>
      <c r="S118">
        <v>5</v>
      </c>
      <c r="T118">
        <v>348</v>
      </c>
      <c r="U118">
        <v>2</v>
      </c>
      <c r="V118">
        <v>0</v>
      </c>
      <c r="W118">
        <v>0</v>
      </c>
      <c r="X118">
        <v>0</v>
      </c>
      <c r="Y118">
        <v>1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2</v>
      </c>
      <c r="AG118">
        <v>8</v>
      </c>
      <c r="AH118">
        <v>1</v>
      </c>
      <c r="AI118">
        <v>2</v>
      </c>
      <c r="AJ118">
        <v>0</v>
      </c>
      <c r="AK118">
        <v>1</v>
      </c>
      <c r="AL118">
        <v>0</v>
      </c>
      <c r="AM118">
        <v>0</v>
      </c>
      <c r="AN118">
        <v>1</v>
      </c>
      <c r="AO118">
        <v>1</v>
      </c>
      <c r="AP118">
        <v>0</v>
      </c>
      <c r="AQ118">
        <v>2</v>
      </c>
      <c r="AR118">
        <v>8</v>
      </c>
      <c r="AS118">
        <v>3</v>
      </c>
      <c r="AT118">
        <v>1</v>
      </c>
      <c r="AU118">
        <v>0</v>
      </c>
      <c r="AV118">
        <v>1</v>
      </c>
      <c r="AW118">
        <v>0</v>
      </c>
      <c r="AX118">
        <v>0</v>
      </c>
      <c r="AY118">
        <v>0</v>
      </c>
      <c r="AZ118">
        <v>0</v>
      </c>
      <c r="BA118">
        <v>1</v>
      </c>
      <c r="BB118">
        <v>0</v>
      </c>
      <c r="BC118">
        <v>0</v>
      </c>
      <c r="BD118">
        <v>3</v>
      </c>
      <c r="BE118">
        <v>2</v>
      </c>
      <c r="BF118">
        <v>1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1</v>
      </c>
      <c r="BO118">
        <v>0</v>
      </c>
      <c r="BP118">
        <v>2</v>
      </c>
      <c r="BQ118">
        <v>3</v>
      </c>
      <c r="BR118">
        <v>1</v>
      </c>
      <c r="BS118">
        <v>0</v>
      </c>
      <c r="BT118">
        <v>0</v>
      </c>
      <c r="BU118">
        <v>1</v>
      </c>
      <c r="BV118">
        <v>0</v>
      </c>
      <c r="BW118">
        <v>0</v>
      </c>
      <c r="BX118">
        <v>0</v>
      </c>
      <c r="BY118">
        <v>1</v>
      </c>
      <c r="BZ118">
        <v>3</v>
      </c>
      <c r="CA118">
        <v>35</v>
      </c>
      <c r="CB118">
        <v>12</v>
      </c>
      <c r="CC118">
        <v>18</v>
      </c>
      <c r="CD118">
        <v>0</v>
      </c>
      <c r="CE118">
        <v>0</v>
      </c>
      <c r="CF118">
        <v>4</v>
      </c>
      <c r="CG118">
        <v>0</v>
      </c>
      <c r="CH118">
        <v>0</v>
      </c>
      <c r="CI118">
        <v>1</v>
      </c>
      <c r="CJ118">
        <v>0</v>
      </c>
      <c r="CK118">
        <v>0</v>
      </c>
      <c r="CL118">
        <v>35</v>
      </c>
      <c r="CM118">
        <v>5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2</v>
      </c>
      <c r="CT118">
        <v>0</v>
      </c>
      <c r="CU118">
        <v>2</v>
      </c>
      <c r="CV118">
        <v>0</v>
      </c>
      <c r="CW118">
        <v>0</v>
      </c>
      <c r="CX118">
        <v>5</v>
      </c>
      <c r="CY118">
        <v>1</v>
      </c>
      <c r="CZ118">
        <v>1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1</v>
      </c>
      <c r="DK118">
        <v>228</v>
      </c>
      <c r="DL118">
        <v>167</v>
      </c>
      <c r="DM118">
        <v>50</v>
      </c>
      <c r="DN118">
        <v>1</v>
      </c>
      <c r="DO118">
        <v>0</v>
      </c>
      <c r="DP118">
        <v>0</v>
      </c>
      <c r="DQ118">
        <v>1</v>
      </c>
      <c r="DR118">
        <v>1</v>
      </c>
      <c r="DS118">
        <v>0</v>
      </c>
      <c r="DT118">
        <v>8</v>
      </c>
      <c r="DU118">
        <v>0</v>
      </c>
      <c r="DV118">
        <v>228</v>
      </c>
      <c r="DW118">
        <v>61</v>
      </c>
      <c r="DX118">
        <v>40</v>
      </c>
      <c r="DY118">
        <v>2</v>
      </c>
      <c r="DZ118">
        <v>7</v>
      </c>
      <c r="EA118">
        <v>3</v>
      </c>
      <c r="EB118">
        <v>3</v>
      </c>
      <c r="EC118">
        <v>0</v>
      </c>
      <c r="ED118">
        <v>0</v>
      </c>
      <c r="EE118">
        <v>2</v>
      </c>
      <c r="EF118">
        <v>2</v>
      </c>
      <c r="EG118">
        <v>2</v>
      </c>
      <c r="EH118">
        <v>61</v>
      </c>
      <c r="EI118" t="s">
        <v>225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</row>
    <row r="119" spans="1:149" ht="12.75">
      <c r="A119">
        <v>114</v>
      </c>
      <c r="B119" t="str">
        <f t="shared" si="8"/>
        <v>240302</v>
      </c>
      <c r="C119" t="s">
        <v>344</v>
      </c>
      <c r="D119" t="s">
        <v>316</v>
      </c>
      <c r="E119" t="s">
        <v>223</v>
      </c>
      <c r="F119">
        <v>2</v>
      </c>
      <c r="G119" t="s">
        <v>346</v>
      </c>
      <c r="H119">
        <v>774</v>
      </c>
      <c r="I119">
        <v>774</v>
      </c>
      <c r="J119">
        <v>0</v>
      </c>
      <c r="K119">
        <v>602</v>
      </c>
      <c r="L119">
        <v>206</v>
      </c>
      <c r="M119">
        <v>206</v>
      </c>
      <c r="N119">
        <v>0</v>
      </c>
      <c r="O119">
        <v>396</v>
      </c>
      <c r="P119">
        <v>206</v>
      </c>
      <c r="Q119">
        <v>2</v>
      </c>
      <c r="R119">
        <v>204</v>
      </c>
      <c r="S119">
        <v>0</v>
      </c>
      <c r="T119">
        <v>204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4</v>
      </c>
      <c r="AH119">
        <v>0</v>
      </c>
      <c r="AI119">
        <v>3</v>
      </c>
      <c r="AJ119">
        <v>0</v>
      </c>
      <c r="AK119">
        <v>0</v>
      </c>
      <c r="AL119">
        <v>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4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4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4</v>
      </c>
      <c r="BZ119">
        <v>4</v>
      </c>
      <c r="CA119">
        <v>24</v>
      </c>
      <c r="CB119">
        <v>8</v>
      </c>
      <c r="CC119">
        <v>14</v>
      </c>
      <c r="CD119">
        <v>0</v>
      </c>
      <c r="CE119">
        <v>0</v>
      </c>
      <c r="CF119">
        <v>1</v>
      </c>
      <c r="CG119">
        <v>0</v>
      </c>
      <c r="CH119">
        <v>0</v>
      </c>
      <c r="CI119">
        <v>1</v>
      </c>
      <c r="CJ119">
        <v>0</v>
      </c>
      <c r="CK119">
        <v>0</v>
      </c>
      <c r="CL119">
        <v>24</v>
      </c>
      <c r="CM119">
        <v>4</v>
      </c>
      <c r="CN119">
        <v>3</v>
      </c>
      <c r="CO119">
        <v>0</v>
      </c>
      <c r="CP119">
        <v>0</v>
      </c>
      <c r="CQ119">
        <v>0</v>
      </c>
      <c r="CR119">
        <v>0</v>
      </c>
      <c r="CS119">
        <v>1</v>
      </c>
      <c r="CT119">
        <v>0</v>
      </c>
      <c r="CU119">
        <v>0</v>
      </c>
      <c r="CV119">
        <v>0</v>
      </c>
      <c r="CW119">
        <v>0</v>
      </c>
      <c r="CX119">
        <v>4</v>
      </c>
      <c r="CY119">
        <v>1</v>
      </c>
      <c r="CZ119">
        <v>1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1</v>
      </c>
      <c r="DK119">
        <v>138</v>
      </c>
      <c r="DL119">
        <v>90</v>
      </c>
      <c r="DM119">
        <v>39</v>
      </c>
      <c r="DN119">
        <v>3</v>
      </c>
      <c r="DO119">
        <v>2</v>
      </c>
      <c r="DP119">
        <v>2</v>
      </c>
      <c r="DQ119">
        <v>0</v>
      </c>
      <c r="DR119">
        <v>0</v>
      </c>
      <c r="DS119">
        <v>0</v>
      </c>
      <c r="DT119">
        <v>1</v>
      </c>
      <c r="DU119">
        <v>1</v>
      </c>
      <c r="DV119">
        <v>138</v>
      </c>
      <c r="DW119">
        <v>29</v>
      </c>
      <c r="DX119">
        <v>22</v>
      </c>
      <c r="DY119">
        <v>2</v>
      </c>
      <c r="DZ119">
        <v>3</v>
      </c>
      <c r="EA119">
        <v>1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1</v>
      </c>
      <c r="EH119">
        <v>29</v>
      </c>
      <c r="EI119" t="s">
        <v>225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</row>
    <row r="120" spans="1:149" ht="12.75">
      <c r="A120">
        <v>115</v>
      </c>
      <c r="B120" t="str">
        <f t="shared" si="8"/>
        <v>240302</v>
      </c>
      <c r="C120" t="s">
        <v>344</v>
      </c>
      <c r="D120" t="s">
        <v>316</v>
      </c>
      <c r="E120" t="s">
        <v>223</v>
      </c>
      <c r="F120">
        <v>3</v>
      </c>
      <c r="G120" t="s">
        <v>347</v>
      </c>
      <c r="H120">
        <v>2296</v>
      </c>
      <c r="I120">
        <v>2296</v>
      </c>
      <c r="J120">
        <v>0</v>
      </c>
      <c r="K120">
        <v>1700</v>
      </c>
      <c r="L120">
        <v>748</v>
      </c>
      <c r="M120">
        <v>748</v>
      </c>
      <c r="N120">
        <v>0</v>
      </c>
      <c r="O120">
        <v>952</v>
      </c>
      <c r="P120">
        <v>748</v>
      </c>
      <c r="Q120">
        <v>0</v>
      </c>
      <c r="R120">
        <v>748</v>
      </c>
      <c r="S120">
        <v>2</v>
      </c>
      <c r="T120">
        <v>746</v>
      </c>
      <c r="U120">
        <v>4</v>
      </c>
      <c r="V120">
        <v>4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4</v>
      </c>
      <c r="AG120">
        <v>5</v>
      </c>
      <c r="AH120">
        <v>0</v>
      </c>
      <c r="AI120">
        <v>4</v>
      </c>
      <c r="AJ120">
        <v>0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5</v>
      </c>
      <c r="AS120">
        <v>4</v>
      </c>
      <c r="AT120">
        <v>1</v>
      </c>
      <c r="AU120">
        <v>0</v>
      </c>
      <c r="AV120">
        <v>2</v>
      </c>
      <c r="AW120">
        <v>0</v>
      </c>
      <c r="AX120">
        <v>0</v>
      </c>
      <c r="AY120">
        <v>1</v>
      </c>
      <c r="AZ120">
        <v>0</v>
      </c>
      <c r="BA120">
        <v>0</v>
      </c>
      <c r="BB120">
        <v>0</v>
      </c>
      <c r="BC120">
        <v>0</v>
      </c>
      <c r="BD120">
        <v>4</v>
      </c>
      <c r="BE120">
        <v>3</v>
      </c>
      <c r="BF120">
        <v>0</v>
      </c>
      <c r="BG120">
        <v>1</v>
      </c>
      <c r="BH120">
        <v>0</v>
      </c>
      <c r="BI120">
        <v>0</v>
      </c>
      <c r="BJ120">
        <v>1</v>
      </c>
      <c r="BK120">
        <v>1</v>
      </c>
      <c r="BL120">
        <v>0</v>
      </c>
      <c r="BM120">
        <v>0</v>
      </c>
      <c r="BN120">
        <v>0</v>
      </c>
      <c r="BO120">
        <v>0</v>
      </c>
      <c r="BP120">
        <v>3</v>
      </c>
      <c r="BQ120">
        <v>4</v>
      </c>
      <c r="BR120">
        <v>2</v>
      </c>
      <c r="BS120">
        <v>0</v>
      </c>
      <c r="BT120">
        <v>0</v>
      </c>
      <c r="BU120">
        <v>1</v>
      </c>
      <c r="BV120">
        <v>0</v>
      </c>
      <c r="BW120">
        <v>0</v>
      </c>
      <c r="BX120">
        <v>0</v>
      </c>
      <c r="BY120">
        <v>1</v>
      </c>
      <c r="BZ120">
        <v>4</v>
      </c>
      <c r="CA120">
        <v>84</v>
      </c>
      <c r="CB120">
        <v>20</v>
      </c>
      <c r="CC120">
        <v>61</v>
      </c>
      <c r="CD120">
        <v>1</v>
      </c>
      <c r="CE120">
        <v>0</v>
      </c>
      <c r="CF120">
        <v>0</v>
      </c>
      <c r="CG120">
        <v>2</v>
      </c>
      <c r="CH120">
        <v>0</v>
      </c>
      <c r="CI120">
        <v>0</v>
      </c>
      <c r="CJ120">
        <v>0</v>
      </c>
      <c r="CK120">
        <v>0</v>
      </c>
      <c r="CL120">
        <v>84</v>
      </c>
      <c r="CM120">
        <v>8</v>
      </c>
      <c r="CN120">
        <v>5</v>
      </c>
      <c r="CO120">
        <v>0</v>
      </c>
      <c r="CP120">
        <v>0</v>
      </c>
      <c r="CQ120">
        <v>0</v>
      </c>
      <c r="CR120">
        <v>0</v>
      </c>
      <c r="CS120">
        <v>3</v>
      </c>
      <c r="CT120">
        <v>0</v>
      </c>
      <c r="CU120">
        <v>0</v>
      </c>
      <c r="CV120">
        <v>0</v>
      </c>
      <c r="CW120">
        <v>0</v>
      </c>
      <c r="CX120">
        <v>8</v>
      </c>
      <c r="CY120">
        <v>4</v>
      </c>
      <c r="CZ120">
        <v>3</v>
      </c>
      <c r="DA120">
        <v>0</v>
      </c>
      <c r="DB120">
        <v>0</v>
      </c>
      <c r="DC120">
        <v>0</v>
      </c>
      <c r="DD120">
        <v>1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4</v>
      </c>
      <c r="DK120">
        <v>520</v>
      </c>
      <c r="DL120">
        <v>311</v>
      </c>
      <c r="DM120">
        <v>183</v>
      </c>
      <c r="DN120">
        <v>12</v>
      </c>
      <c r="DO120">
        <v>4</v>
      </c>
      <c r="DP120">
        <v>3</v>
      </c>
      <c r="DQ120">
        <v>0</v>
      </c>
      <c r="DR120">
        <v>0</v>
      </c>
      <c r="DS120">
        <v>3</v>
      </c>
      <c r="DT120">
        <v>3</v>
      </c>
      <c r="DU120">
        <v>1</v>
      </c>
      <c r="DV120">
        <v>520</v>
      </c>
      <c r="DW120">
        <v>110</v>
      </c>
      <c r="DX120">
        <v>60</v>
      </c>
      <c r="DY120">
        <v>1</v>
      </c>
      <c r="DZ120">
        <v>32</v>
      </c>
      <c r="EA120">
        <v>6</v>
      </c>
      <c r="EB120">
        <v>2</v>
      </c>
      <c r="EC120">
        <v>0</v>
      </c>
      <c r="ED120">
        <v>0</v>
      </c>
      <c r="EE120">
        <v>1</v>
      </c>
      <c r="EF120">
        <v>0</v>
      </c>
      <c r="EG120">
        <v>8</v>
      </c>
      <c r="EH120">
        <v>110</v>
      </c>
      <c r="EI120" t="s">
        <v>225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ht="12.75">
      <c r="A121">
        <v>116</v>
      </c>
      <c r="B121" t="str">
        <f t="shared" si="8"/>
        <v>240302</v>
      </c>
      <c r="C121" t="s">
        <v>344</v>
      </c>
      <c r="D121" t="s">
        <v>316</v>
      </c>
      <c r="E121" t="s">
        <v>223</v>
      </c>
      <c r="F121">
        <v>4</v>
      </c>
      <c r="G121" t="s">
        <v>348</v>
      </c>
      <c r="H121">
        <v>1268</v>
      </c>
      <c r="I121">
        <v>1268</v>
      </c>
      <c r="J121">
        <v>0</v>
      </c>
      <c r="K121">
        <v>949</v>
      </c>
      <c r="L121">
        <v>426</v>
      </c>
      <c r="M121">
        <v>426</v>
      </c>
      <c r="N121">
        <v>0</v>
      </c>
      <c r="O121">
        <v>523</v>
      </c>
      <c r="P121">
        <v>426</v>
      </c>
      <c r="Q121">
        <v>0</v>
      </c>
      <c r="R121">
        <v>426</v>
      </c>
      <c r="S121">
        <v>6</v>
      </c>
      <c r="T121">
        <v>420</v>
      </c>
      <c r="U121">
        <v>1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1</v>
      </c>
      <c r="AG121">
        <v>7</v>
      </c>
      <c r="AH121">
        <v>0</v>
      </c>
      <c r="AI121">
        <v>6</v>
      </c>
      <c r="AJ121">
        <v>0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7</v>
      </c>
      <c r="AS121">
        <v>3</v>
      </c>
      <c r="AT121">
        <v>3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3</v>
      </c>
      <c r="BE121">
        <v>2</v>
      </c>
      <c r="BF121">
        <v>2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2</v>
      </c>
      <c r="BQ121">
        <v>2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2</v>
      </c>
      <c r="BZ121">
        <v>2</v>
      </c>
      <c r="CA121">
        <v>51</v>
      </c>
      <c r="CB121">
        <v>19</v>
      </c>
      <c r="CC121">
        <v>26</v>
      </c>
      <c r="CD121">
        <v>2</v>
      </c>
      <c r="CE121">
        <v>1</v>
      </c>
      <c r="CF121">
        <v>0</v>
      </c>
      <c r="CG121">
        <v>0</v>
      </c>
      <c r="CH121">
        <v>0</v>
      </c>
      <c r="CI121">
        <v>3</v>
      </c>
      <c r="CJ121">
        <v>0</v>
      </c>
      <c r="CK121">
        <v>0</v>
      </c>
      <c r="CL121">
        <v>51</v>
      </c>
      <c r="CM121">
        <v>2</v>
      </c>
      <c r="CN121">
        <v>2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2</v>
      </c>
      <c r="CY121">
        <v>6</v>
      </c>
      <c r="CZ121">
        <v>6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6</v>
      </c>
      <c r="DK121">
        <v>271</v>
      </c>
      <c r="DL121">
        <v>186</v>
      </c>
      <c r="DM121">
        <v>69</v>
      </c>
      <c r="DN121">
        <v>9</v>
      </c>
      <c r="DO121">
        <v>0</v>
      </c>
      <c r="DP121">
        <v>0</v>
      </c>
      <c r="DQ121">
        <v>2</v>
      </c>
      <c r="DR121">
        <v>2</v>
      </c>
      <c r="DS121">
        <v>0</v>
      </c>
      <c r="DT121">
        <v>2</v>
      </c>
      <c r="DU121">
        <v>1</v>
      </c>
      <c r="DV121">
        <v>271</v>
      </c>
      <c r="DW121">
        <v>75</v>
      </c>
      <c r="DX121">
        <v>26</v>
      </c>
      <c r="DY121">
        <v>0</v>
      </c>
      <c r="DZ121">
        <v>39</v>
      </c>
      <c r="EA121">
        <v>2</v>
      </c>
      <c r="EB121">
        <v>1</v>
      </c>
      <c r="EC121">
        <v>0</v>
      </c>
      <c r="ED121">
        <v>1</v>
      </c>
      <c r="EE121">
        <v>0</v>
      </c>
      <c r="EF121">
        <v>0</v>
      </c>
      <c r="EG121">
        <v>6</v>
      </c>
      <c r="EH121">
        <v>75</v>
      </c>
      <c r="EI121" t="s">
        <v>225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</row>
    <row r="122" spans="1:149" ht="12.75">
      <c r="A122">
        <v>117</v>
      </c>
      <c r="B122" t="str">
        <f t="shared" si="8"/>
        <v>240302</v>
      </c>
      <c r="C122" t="s">
        <v>344</v>
      </c>
      <c r="D122" t="s">
        <v>316</v>
      </c>
      <c r="E122" t="s">
        <v>223</v>
      </c>
      <c r="F122">
        <v>5</v>
      </c>
      <c r="G122" t="s">
        <v>349</v>
      </c>
      <c r="H122">
        <v>2036</v>
      </c>
      <c r="I122">
        <v>2036</v>
      </c>
      <c r="J122">
        <v>0</v>
      </c>
      <c r="K122">
        <v>1500</v>
      </c>
      <c r="L122">
        <v>651</v>
      </c>
      <c r="M122">
        <v>651</v>
      </c>
      <c r="N122">
        <v>0</v>
      </c>
      <c r="O122">
        <v>849</v>
      </c>
      <c r="P122">
        <v>651</v>
      </c>
      <c r="Q122">
        <v>0</v>
      </c>
      <c r="R122">
        <v>651</v>
      </c>
      <c r="S122">
        <v>6</v>
      </c>
      <c r="T122">
        <v>645</v>
      </c>
      <c r="U122">
        <v>7</v>
      </c>
      <c r="V122">
        <v>4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</v>
      </c>
      <c r="AC122">
        <v>0</v>
      </c>
      <c r="AD122">
        <v>0</v>
      </c>
      <c r="AE122">
        <v>2</v>
      </c>
      <c r="AF122">
        <v>7</v>
      </c>
      <c r="AG122">
        <v>5</v>
      </c>
      <c r="AH122">
        <v>2</v>
      </c>
      <c r="AI122">
        <v>0</v>
      </c>
      <c r="AJ122">
        <v>0</v>
      </c>
      <c r="AK122">
        <v>1</v>
      </c>
      <c r="AL122">
        <v>0</v>
      </c>
      <c r="AM122">
        <v>0</v>
      </c>
      <c r="AN122">
        <v>2</v>
      </c>
      <c r="AO122">
        <v>0</v>
      </c>
      <c r="AP122">
        <v>0</v>
      </c>
      <c r="AQ122">
        <v>0</v>
      </c>
      <c r="AR122">
        <v>5</v>
      </c>
      <c r="AS122">
        <v>2</v>
      </c>
      <c r="AT122">
        <v>1</v>
      </c>
      <c r="AU122">
        <v>1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2</v>
      </c>
      <c r="BE122">
        <v>2</v>
      </c>
      <c r="BF122">
        <v>0</v>
      </c>
      <c r="BG122">
        <v>1</v>
      </c>
      <c r="BH122">
        <v>1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2</v>
      </c>
      <c r="BQ122">
        <v>4</v>
      </c>
      <c r="BR122">
        <v>3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1</v>
      </c>
      <c r="BZ122">
        <v>4</v>
      </c>
      <c r="CA122">
        <v>102</v>
      </c>
      <c r="CB122">
        <v>19</v>
      </c>
      <c r="CC122">
        <v>73</v>
      </c>
      <c r="CD122">
        <v>4</v>
      </c>
      <c r="CE122">
        <v>1</v>
      </c>
      <c r="CF122">
        <v>0</v>
      </c>
      <c r="CG122">
        <v>2</v>
      </c>
      <c r="CH122">
        <v>1</v>
      </c>
      <c r="CI122">
        <v>0</v>
      </c>
      <c r="CJ122">
        <v>1</v>
      </c>
      <c r="CK122">
        <v>1</v>
      </c>
      <c r="CL122">
        <v>102</v>
      </c>
      <c r="CM122">
        <v>7</v>
      </c>
      <c r="CN122">
        <v>4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1</v>
      </c>
      <c r="CU122">
        <v>2</v>
      </c>
      <c r="CV122">
        <v>0</v>
      </c>
      <c r="CW122">
        <v>0</v>
      </c>
      <c r="CX122">
        <v>7</v>
      </c>
      <c r="CY122">
        <v>6</v>
      </c>
      <c r="CZ122">
        <v>4</v>
      </c>
      <c r="DA122">
        <v>1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1</v>
      </c>
      <c r="DJ122">
        <v>6</v>
      </c>
      <c r="DK122">
        <v>434</v>
      </c>
      <c r="DL122">
        <v>274</v>
      </c>
      <c r="DM122">
        <v>139</v>
      </c>
      <c r="DN122">
        <v>7</v>
      </c>
      <c r="DO122">
        <v>2</v>
      </c>
      <c r="DP122">
        <v>0</v>
      </c>
      <c r="DQ122">
        <v>1</v>
      </c>
      <c r="DR122">
        <v>0</v>
      </c>
      <c r="DS122">
        <v>1</v>
      </c>
      <c r="DT122">
        <v>10</v>
      </c>
      <c r="DU122">
        <v>0</v>
      </c>
      <c r="DV122">
        <v>434</v>
      </c>
      <c r="DW122">
        <v>75</v>
      </c>
      <c r="DX122">
        <v>31</v>
      </c>
      <c r="DY122">
        <v>0</v>
      </c>
      <c r="DZ122">
        <v>25</v>
      </c>
      <c r="EA122">
        <v>6</v>
      </c>
      <c r="EB122">
        <v>2</v>
      </c>
      <c r="EC122">
        <v>0</v>
      </c>
      <c r="ED122">
        <v>0</v>
      </c>
      <c r="EE122">
        <v>2</v>
      </c>
      <c r="EF122">
        <v>0</v>
      </c>
      <c r="EG122">
        <v>9</v>
      </c>
      <c r="EH122">
        <v>75</v>
      </c>
      <c r="EI122" t="s">
        <v>225</v>
      </c>
      <c r="EJ122">
        <v>1</v>
      </c>
      <c r="EK122">
        <v>0</v>
      </c>
      <c r="EL122">
        <v>1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1</v>
      </c>
    </row>
    <row r="123" spans="1:149" ht="12.75">
      <c r="A123">
        <v>118</v>
      </c>
      <c r="B123" t="str">
        <f t="shared" si="8"/>
        <v>240302</v>
      </c>
      <c r="C123" t="s">
        <v>344</v>
      </c>
      <c r="D123" t="s">
        <v>316</v>
      </c>
      <c r="E123" t="s">
        <v>223</v>
      </c>
      <c r="F123">
        <v>6</v>
      </c>
      <c r="G123" t="s">
        <v>350</v>
      </c>
      <c r="H123">
        <v>1854</v>
      </c>
      <c r="I123">
        <v>1854</v>
      </c>
      <c r="J123">
        <v>0</v>
      </c>
      <c r="K123">
        <v>1351</v>
      </c>
      <c r="L123">
        <v>522</v>
      </c>
      <c r="M123">
        <v>522</v>
      </c>
      <c r="N123">
        <v>0</v>
      </c>
      <c r="O123">
        <v>829</v>
      </c>
      <c r="P123">
        <v>522</v>
      </c>
      <c r="Q123">
        <v>0</v>
      </c>
      <c r="R123">
        <v>522</v>
      </c>
      <c r="S123">
        <v>10</v>
      </c>
      <c r="T123">
        <v>512</v>
      </c>
      <c r="U123">
        <v>4</v>
      </c>
      <c r="V123">
        <v>2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2</v>
      </c>
      <c r="AC123">
        <v>0</v>
      </c>
      <c r="AD123">
        <v>0</v>
      </c>
      <c r="AE123">
        <v>0</v>
      </c>
      <c r="AF123">
        <v>4</v>
      </c>
      <c r="AG123">
        <v>7</v>
      </c>
      <c r="AH123">
        <v>1</v>
      </c>
      <c r="AI123">
        <v>5</v>
      </c>
      <c r="AJ123">
        <v>0</v>
      </c>
      <c r="AK123">
        <v>1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7</v>
      </c>
      <c r="AS123">
        <v>4</v>
      </c>
      <c r="AT123">
        <v>2</v>
      </c>
      <c r="AU123">
        <v>0</v>
      </c>
      <c r="AV123">
        <v>1</v>
      </c>
      <c r="AW123">
        <v>0</v>
      </c>
      <c r="AX123">
        <v>0</v>
      </c>
      <c r="AY123">
        <v>0</v>
      </c>
      <c r="AZ123">
        <v>0</v>
      </c>
      <c r="BA123">
        <v>1</v>
      </c>
      <c r="BB123">
        <v>0</v>
      </c>
      <c r="BC123">
        <v>0</v>
      </c>
      <c r="BD123">
        <v>4</v>
      </c>
      <c r="BE123">
        <v>1</v>
      </c>
      <c r="BF123">
        <v>1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1</v>
      </c>
      <c r="BQ123">
        <v>1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</v>
      </c>
      <c r="BX123">
        <v>0</v>
      </c>
      <c r="BY123">
        <v>0</v>
      </c>
      <c r="BZ123">
        <v>1</v>
      </c>
      <c r="CA123">
        <v>72</v>
      </c>
      <c r="CB123">
        <v>6</v>
      </c>
      <c r="CC123">
        <v>63</v>
      </c>
      <c r="CD123">
        <v>0</v>
      </c>
      <c r="CE123">
        <v>1</v>
      </c>
      <c r="CF123">
        <v>1</v>
      </c>
      <c r="CG123">
        <v>0</v>
      </c>
      <c r="CH123">
        <v>1</v>
      </c>
      <c r="CI123">
        <v>0</v>
      </c>
      <c r="CJ123">
        <v>0</v>
      </c>
      <c r="CK123">
        <v>0</v>
      </c>
      <c r="CL123">
        <v>72</v>
      </c>
      <c r="CM123">
        <v>3</v>
      </c>
      <c r="CN123">
        <v>0</v>
      </c>
      <c r="CO123">
        <v>1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1</v>
      </c>
      <c r="CW123">
        <v>0</v>
      </c>
      <c r="CX123">
        <v>3</v>
      </c>
      <c r="CY123">
        <v>4</v>
      </c>
      <c r="CZ123">
        <v>2</v>
      </c>
      <c r="DA123">
        <v>1</v>
      </c>
      <c r="DB123">
        <v>1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4</v>
      </c>
      <c r="DK123">
        <v>324</v>
      </c>
      <c r="DL123">
        <v>198</v>
      </c>
      <c r="DM123">
        <v>106</v>
      </c>
      <c r="DN123">
        <v>11</v>
      </c>
      <c r="DO123">
        <v>2</v>
      </c>
      <c r="DP123">
        <v>0</v>
      </c>
      <c r="DQ123">
        <v>3</v>
      </c>
      <c r="DR123">
        <v>1</v>
      </c>
      <c r="DS123">
        <v>1</v>
      </c>
      <c r="DT123">
        <v>2</v>
      </c>
      <c r="DU123">
        <v>0</v>
      </c>
      <c r="DV123">
        <v>324</v>
      </c>
      <c r="DW123">
        <v>92</v>
      </c>
      <c r="DX123">
        <v>55</v>
      </c>
      <c r="DY123">
        <v>5</v>
      </c>
      <c r="DZ123">
        <v>13</v>
      </c>
      <c r="EA123">
        <v>5</v>
      </c>
      <c r="EB123">
        <v>1</v>
      </c>
      <c r="EC123">
        <v>0</v>
      </c>
      <c r="ED123">
        <v>0</v>
      </c>
      <c r="EE123">
        <v>8</v>
      </c>
      <c r="EF123">
        <v>0</v>
      </c>
      <c r="EG123">
        <v>5</v>
      </c>
      <c r="EH123">
        <v>92</v>
      </c>
      <c r="EI123" t="s">
        <v>225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</row>
    <row r="124" spans="1:149" ht="12.75">
      <c r="A124">
        <v>119</v>
      </c>
      <c r="B124" t="str">
        <f t="shared" si="8"/>
        <v>240302</v>
      </c>
      <c r="C124" t="s">
        <v>344</v>
      </c>
      <c r="D124" t="s">
        <v>316</v>
      </c>
      <c r="E124" t="s">
        <v>223</v>
      </c>
      <c r="F124">
        <v>7</v>
      </c>
      <c r="G124" t="s">
        <v>351</v>
      </c>
      <c r="H124">
        <v>1219</v>
      </c>
      <c r="I124">
        <v>1219</v>
      </c>
      <c r="J124">
        <v>0</v>
      </c>
      <c r="K124">
        <v>900</v>
      </c>
      <c r="L124">
        <v>276</v>
      </c>
      <c r="M124">
        <v>276</v>
      </c>
      <c r="N124">
        <v>0</v>
      </c>
      <c r="O124">
        <v>624</v>
      </c>
      <c r="P124">
        <v>276</v>
      </c>
      <c r="Q124">
        <v>0</v>
      </c>
      <c r="R124">
        <v>276</v>
      </c>
      <c r="S124">
        <v>7</v>
      </c>
      <c r="T124">
        <v>269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>
        <v>1</v>
      </c>
      <c r="AG124">
        <v>20</v>
      </c>
      <c r="AH124">
        <v>3</v>
      </c>
      <c r="AI124">
        <v>10</v>
      </c>
      <c r="AJ124">
        <v>1</v>
      </c>
      <c r="AK124">
        <v>4</v>
      </c>
      <c r="AL124">
        <v>1</v>
      </c>
      <c r="AM124">
        <v>0</v>
      </c>
      <c r="AN124">
        <v>0</v>
      </c>
      <c r="AO124">
        <v>0</v>
      </c>
      <c r="AP124">
        <v>1</v>
      </c>
      <c r="AQ124">
        <v>0</v>
      </c>
      <c r="AR124">
        <v>20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1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1</v>
      </c>
      <c r="BL124">
        <v>0</v>
      </c>
      <c r="BM124">
        <v>0</v>
      </c>
      <c r="BN124">
        <v>0</v>
      </c>
      <c r="BO124">
        <v>0</v>
      </c>
      <c r="BP124">
        <v>1</v>
      </c>
      <c r="BQ124">
        <v>1</v>
      </c>
      <c r="BR124">
        <v>1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1</v>
      </c>
      <c r="CA124">
        <v>18</v>
      </c>
      <c r="CB124">
        <v>4</v>
      </c>
      <c r="CC124">
        <v>12</v>
      </c>
      <c r="CD124">
        <v>0</v>
      </c>
      <c r="CE124">
        <v>1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1</v>
      </c>
      <c r="CL124">
        <v>18</v>
      </c>
      <c r="CM124">
        <v>3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2</v>
      </c>
      <c r="CT124">
        <v>0</v>
      </c>
      <c r="CU124">
        <v>0</v>
      </c>
      <c r="CV124">
        <v>1</v>
      </c>
      <c r="CW124">
        <v>0</v>
      </c>
      <c r="CX124">
        <v>3</v>
      </c>
      <c r="CY124">
        <v>2</v>
      </c>
      <c r="CZ124">
        <v>1</v>
      </c>
      <c r="DA124">
        <v>1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2</v>
      </c>
      <c r="DK124">
        <v>141</v>
      </c>
      <c r="DL124">
        <v>89</v>
      </c>
      <c r="DM124">
        <v>39</v>
      </c>
      <c r="DN124">
        <v>3</v>
      </c>
      <c r="DO124">
        <v>1</v>
      </c>
      <c r="DP124">
        <v>0</v>
      </c>
      <c r="DQ124">
        <v>1</v>
      </c>
      <c r="DR124">
        <v>3</v>
      </c>
      <c r="DS124">
        <v>1</v>
      </c>
      <c r="DT124">
        <v>4</v>
      </c>
      <c r="DU124">
        <v>0</v>
      </c>
      <c r="DV124">
        <v>141</v>
      </c>
      <c r="DW124">
        <v>82</v>
      </c>
      <c r="DX124">
        <v>40</v>
      </c>
      <c r="DY124">
        <v>5</v>
      </c>
      <c r="DZ124">
        <v>20</v>
      </c>
      <c r="EA124">
        <v>6</v>
      </c>
      <c r="EB124">
        <v>1</v>
      </c>
      <c r="EC124">
        <v>2</v>
      </c>
      <c r="ED124">
        <v>0</v>
      </c>
      <c r="EE124">
        <v>4</v>
      </c>
      <c r="EF124">
        <v>1</v>
      </c>
      <c r="EG124">
        <v>3</v>
      </c>
      <c r="EH124">
        <v>82</v>
      </c>
      <c r="EI124" t="s">
        <v>225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ht="12.75">
      <c r="A125">
        <v>120</v>
      </c>
      <c r="B125" t="str">
        <f t="shared" si="8"/>
        <v>240302</v>
      </c>
      <c r="C125" t="s">
        <v>344</v>
      </c>
      <c r="D125" t="s">
        <v>316</v>
      </c>
      <c r="E125" t="s">
        <v>223</v>
      </c>
      <c r="F125">
        <v>8</v>
      </c>
      <c r="G125" t="s">
        <v>352</v>
      </c>
      <c r="H125">
        <v>1161</v>
      </c>
      <c r="I125">
        <v>1161</v>
      </c>
      <c r="J125">
        <v>0</v>
      </c>
      <c r="K125">
        <v>900</v>
      </c>
      <c r="L125">
        <v>338</v>
      </c>
      <c r="M125">
        <v>338</v>
      </c>
      <c r="N125">
        <v>0</v>
      </c>
      <c r="O125">
        <v>562</v>
      </c>
      <c r="P125">
        <v>338</v>
      </c>
      <c r="Q125">
        <v>0</v>
      </c>
      <c r="R125">
        <v>338</v>
      </c>
      <c r="S125">
        <v>9</v>
      </c>
      <c r="T125">
        <v>329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0</v>
      </c>
      <c r="AE125">
        <v>0</v>
      </c>
      <c r="AF125">
        <v>1</v>
      </c>
      <c r="AG125">
        <v>18</v>
      </c>
      <c r="AH125">
        <v>2</v>
      </c>
      <c r="AI125">
        <v>7</v>
      </c>
      <c r="AJ125">
        <v>1</v>
      </c>
      <c r="AK125">
        <v>6</v>
      </c>
      <c r="AL125">
        <v>0</v>
      </c>
      <c r="AM125">
        <v>0</v>
      </c>
      <c r="AN125">
        <v>2</v>
      </c>
      <c r="AO125">
        <v>0</v>
      </c>
      <c r="AP125">
        <v>0</v>
      </c>
      <c r="AQ125">
        <v>0</v>
      </c>
      <c r="AR125">
        <v>18</v>
      </c>
      <c r="AS125">
        <v>4</v>
      </c>
      <c r="AT125">
        <v>1</v>
      </c>
      <c r="AU125">
        <v>0</v>
      </c>
      <c r="AV125">
        <v>0</v>
      </c>
      <c r="AW125">
        <v>0</v>
      </c>
      <c r="AX125">
        <v>0</v>
      </c>
      <c r="AY125">
        <v>2</v>
      </c>
      <c r="AZ125">
        <v>0</v>
      </c>
      <c r="BA125">
        <v>1</v>
      </c>
      <c r="BB125">
        <v>0</v>
      </c>
      <c r="BC125">
        <v>0</v>
      </c>
      <c r="BD125">
        <v>4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6</v>
      </c>
      <c r="BR125">
        <v>0</v>
      </c>
      <c r="BS125">
        <v>0</v>
      </c>
      <c r="BT125">
        <v>0</v>
      </c>
      <c r="BU125">
        <v>0</v>
      </c>
      <c r="BV125">
        <v>1</v>
      </c>
      <c r="BW125">
        <v>0</v>
      </c>
      <c r="BX125">
        <v>2</v>
      </c>
      <c r="BY125">
        <v>3</v>
      </c>
      <c r="BZ125">
        <v>6</v>
      </c>
      <c r="CA125">
        <v>27</v>
      </c>
      <c r="CB125">
        <v>9</v>
      </c>
      <c r="CC125">
        <v>11</v>
      </c>
      <c r="CD125">
        <v>0</v>
      </c>
      <c r="CE125">
        <v>1</v>
      </c>
      <c r="CF125">
        <v>1</v>
      </c>
      <c r="CG125">
        <v>2</v>
      </c>
      <c r="CH125">
        <v>1</v>
      </c>
      <c r="CI125">
        <v>0</v>
      </c>
      <c r="CJ125">
        <v>2</v>
      </c>
      <c r="CK125">
        <v>0</v>
      </c>
      <c r="CL125">
        <v>27</v>
      </c>
      <c r="CM125">
        <v>9</v>
      </c>
      <c r="CN125">
        <v>3</v>
      </c>
      <c r="CO125">
        <v>1</v>
      </c>
      <c r="CP125">
        <v>2</v>
      </c>
      <c r="CQ125">
        <v>0</v>
      </c>
      <c r="CR125">
        <v>0</v>
      </c>
      <c r="CS125">
        <v>3</v>
      </c>
      <c r="CT125">
        <v>0</v>
      </c>
      <c r="CU125">
        <v>0</v>
      </c>
      <c r="CV125">
        <v>0</v>
      </c>
      <c r="CW125">
        <v>0</v>
      </c>
      <c r="CX125">
        <v>9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200</v>
      </c>
      <c r="DL125">
        <v>126</v>
      </c>
      <c r="DM125">
        <v>66</v>
      </c>
      <c r="DN125">
        <v>3</v>
      </c>
      <c r="DO125">
        <v>0</v>
      </c>
      <c r="DP125">
        <v>0</v>
      </c>
      <c r="DQ125">
        <v>1</v>
      </c>
      <c r="DR125">
        <v>0</v>
      </c>
      <c r="DS125">
        <v>3</v>
      </c>
      <c r="DT125">
        <v>1</v>
      </c>
      <c r="DU125">
        <v>0</v>
      </c>
      <c r="DV125">
        <v>200</v>
      </c>
      <c r="DW125">
        <v>64</v>
      </c>
      <c r="DX125">
        <v>33</v>
      </c>
      <c r="DY125">
        <v>2</v>
      </c>
      <c r="DZ125">
        <v>11</v>
      </c>
      <c r="EA125">
        <v>10</v>
      </c>
      <c r="EB125">
        <v>0</v>
      </c>
      <c r="EC125">
        <v>0</v>
      </c>
      <c r="ED125">
        <v>0</v>
      </c>
      <c r="EE125">
        <v>1</v>
      </c>
      <c r="EF125">
        <v>0</v>
      </c>
      <c r="EG125">
        <v>7</v>
      </c>
      <c r="EH125">
        <v>64</v>
      </c>
      <c r="EI125" t="s">
        <v>225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ht="12.75">
      <c r="A126">
        <v>121</v>
      </c>
      <c r="B126" t="str">
        <f t="shared" si="8"/>
        <v>240302</v>
      </c>
      <c r="C126" t="s">
        <v>344</v>
      </c>
      <c r="D126" t="s">
        <v>316</v>
      </c>
      <c r="E126" t="s">
        <v>223</v>
      </c>
      <c r="F126">
        <v>9</v>
      </c>
      <c r="G126" t="s">
        <v>353</v>
      </c>
      <c r="H126">
        <v>906</v>
      </c>
      <c r="I126">
        <v>906</v>
      </c>
      <c r="J126">
        <v>0</v>
      </c>
      <c r="K126">
        <v>713</v>
      </c>
      <c r="L126">
        <v>277</v>
      </c>
      <c r="M126">
        <v>277</v>
      </c>
      <c r="N126">
        <v>0</v>
      </c>
      <c r="O126">
        <v>436</v>
      </c>
      <c r="P126">
        <v>277</v>
      </c>
      <c r="Q126">
        <v>0</v>
      </c>
      <c r="R126">
        <v>277</v>
      </c>
      <c r="S126">
        <v>6</v>
      </c>
      <c r="T126">
        <v>271</v>
      </c>
      <c r="U126">
        <v>3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2</v>
      </c>
      <c r="AF126">
        <v>3</v>
      </c>
      <c r="AG126">
        <v>8</v>
      </c>
      <c r="AH126">
        <v>1</v>
      </c>
      <c r="AI126">
        <v>6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0</v>
      </c>
      <c r="AP126">
        <v>0</v>
      </c>
      <c r="AQ126">
        <v>0</v>
      </c>
      <c r="AR126">
        <v>8</v>
      </c>
      <c r="AS126">
        <v>1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1</v>
      </c>
      <c r="BB126">
        <v>0</v>
      </c>
      <c r="BC126">
        <v>0</v>
      </c>
      <c r="BD126">
        <v>1</v>
      </c>
      <c r="BE126">
        <v>2</v>
      </c>
      <c r="BF126">
        <v>1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1</v>
      </c>
      <c r="BM126">
        <v>0</v>
      </c>
      <c r="BN126">
        <v>0</v>
      </c>
      <c r="BO126">
        <v>0</v>
      </c>
      <c r="BP126">
        <v>2</v>
      </c>
      <c r="BQ126">
        <v>2</v>
      </c>
      <c r="BR126">
        <v>1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1</v>
      </c>
      <c r="BZ126">
        <v>2</v>
      </c>
      <c r="CA126">
        <v>26</v>
      </c>
      <c r="CB126">
        <v>9</v>
      </c>
      <c r="CC126">
        <v>14</v>
      </c>
      <c r="CD126">
        <v>0</v>
      </c>
      <c r="CE126">
        <v>0</v>
      </c>
      <c r="CF126">
        <v>0</v>
      </c>
      <c r="CG126">
        <v>1</v>
      </c>
      <c r="CH126">
        <v>0</v>
      </c>
      <c r="CI126">
        <v>1</v>
      </c>
      <c r="CJ126">
        <v>1</v>
      </c>
      <c r="CK126">
        <v>0</v>
      </c>
      <c r="CL126">
        <v>26</v>
      </c>
      <c r="CM126">
        <v>1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1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181</v>
      </c>
      <c r="DL126">
        <v>109</v>
      </c>
      <c r="DM126">
        <v>63</v>
      </c>
      <c r="DN126">
        <v>3</v>
      </c>
      <c r="DO126">
        <v>1</v>
      </c>
      <c r="DP126">
        <v>0</v>
      </c>
      <c r="DQ126">
        <v>1</v>
      </c>
      <c r="DR126">
        <v>1</v>
      </c>
      <c r="DS126">
        <v>0</v>
      </c>
      <c r="DT126">
        <v>2</v>
      </c>
      <c r="DU126">
        <v>1</v>
      </c>
      <c r="DV126">
        <v>181</v>
      </c>
      <c r="DW126">
        <v>47</v>
      </c>
      <c r="DX126">
        <v>29</v>
      </c>
      <c r="DY126">
        <v>2</v>
      </c>
      <c r="DZ126">
        <v>10</v>
      </c>
      <c r="EA126">
        <v>1</v>
      </c>
      <c r="EB126">
        <v>0</v>
      </c>
      <c r="EC126">
        <v>0</v>
      </c>
      <c r="ED126">
        <v>0</v>
      </c>
      <c r="EE126">
        <v>1</v>
      </c>
      <c r="EF126">
        <v>0</v>
      </c>
      <c r="EG126">
        <v>4</v>
      </c>
      <c r="EH126">
        <v>47</v>
      </c>
      <c r="EI126" t="s">
        <v>225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ht="12.75">
      <c r="A127">
        <v>122</v>
      </c>
      <c r="B127" t="str">
        <f t="shared" si="8"/>
        <v>240302</v>
      </c>
      <c r="C127" t="s">
        <v>344</v>
      </c>
      <c r="D127" t="s">
        <v>316</v>
      </c>
      <c r="E127" t="s">
        <v>223</v>
      </c>
      <c r="F127">
        <v>10</v>
      </c>
      <c r="G127" t="s">
        <v>354</v>
      </c>
      <c r="H127">
        <v>198</v>
      </c>
      <c r="I127">
        <v>198</v>
      </c>
      <c r="J127">
        <v>0</v>
      </c>
      <c r="K127">
        <v>300</v>
      </c>
      <c r="L127">
        <v>83</v>
      </c>
      <c r="M127">
        <v>83</v>
      </c>
      <c r="N127">
        <v>0</v>
      </c>
      <c r="O127">
        <v>217</v>
      </c>
      <c r="P127">
        <v>83</v>
      </c>
      <c r="Q127">
        <v>0</v>
      </c>
      <c r="R127">
        <v>83</v>
      </c>
      <c r="S127">
        <v>2</v>
      </c>
      <c r="T127">
        <v>81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3</v>
      </c>
      <c r="AH127">
        <v>0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2</v>
      </c>
      <c r="AR127">
        <v>3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1</v>
      </c>
      <c r="BF127">
        <v>1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1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13</v>
      </c>
      <c r="CB127">
        <v>6</v>
      </c>
      <c r="CC127">
        <v>6</v>
      </c>
      <c r="CD127">
        <v>1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13</v>
      </c>
      <c r="CM127">
        <v>2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1</v>
      </c>
      <c r="CW127">
        <v>0</v>
      </c>
      <c r="CX127">
        <v>2</v>
      </c>
      <c r="CY127">
        <v>1</v>
      </c>
      <c r="CZ127">
        <v>1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1</v>
      </c>
      <c r="DK127">
        <v>46</v>
      </c>
      <c r="DL127">
        <v>33</v>
      </c>
      <c r="DM127">
        <v>7</v>
      </c>
      <c r="DN127">
        <v>5</v>
      </c>
      <c r="DO127">
        <v>0</v>
      </c>
      <c r="DP127">
        <v>0</v>
      </c>
      <c r="DQ127">
        <v>0</v>
      </c>
      <c r="DR127">
        <v>1</v>
      </c>
      <c r="DS127">
        <v>0</v>
      </c>
      <c r="DT127">
        <v>0</v>
      </c>
      <c r="DU127">
        <v>0</v>
      </c>
      <c r="DV127">
        <v>46</v>
      </c>
      <c r="DW127">
        <v>14</v>
      </c>
      <c r="DX127">
        <v>8</v>
      </c>
      <c r="DY127">
        <v>0</v>
      </c>
      <c r="DZ127">
        <v>5</v>
      </c>
      <c r="EA127">
        <v>0</v>
      </c>
      <c r="EB127">
        <v>0</v>
      </c>
      <c r="EC127">
        <v>0</v>
      </c>
      <c r="ED127">
        <v>0</v>
      </c>
      <c r="EE127">
        <v>1</v>
      </c>
      <c r="EF127">
        <v>0</v>
      </c>
      <c r="EG127">
        <v>0</v>
      </c>
      <c r="EH127">
        <v>14</v>
      </c>
      <c r="EI127" t="s">
        <v>225</v>
      </c>
      <c r="EJ127">
        <v>1</v>
      </c>
      <c r="EK127">
        <v>1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1</v>
      </c>
    </row>
    <row r="128" spans="1:149" ht="12.75">
      <c r="A128">
        <v>123</v>
      </c>
      <c r="B128" t="str">
        <f t="shared" si="8"/>
        <v>240302</v>
      </c>
      <c r="C128" t="s">
        <v>344</v>
      </c>
      <c r="D128" t="s">
        <v>316</v>
      </c>
      <c r="E128" t="s">
        <v>223</v>
      </c>
      <c r="F128">
        <v>11</v>
      </c>
      <c r="G128" t="s">
        <v>355</v>
      </c>
      <c r="H128">
        <v>293</v>
      </c>
      <c r="I128">
        <v>293</v>
      </c>
      <c r="J128">
        <v>0</v>
      </c>
      <c r="K128">
        <v>850</v>
      </c>
      <c r="L128">
        <v>268</v>
      </c>
      <c r="M128">
        <v>268</v>
      </c>
      <c r="N128">
        <v>0</v>
      </c>
      <c r="O128">
        <v>582</v>
      </c>
      <c r="P128">
        <v>268</v>
      </c>
      <c r="Q128">
        <v>0</v>
      </c>
      <c r="R128">
        <v>268</v>
      </c>
      <c r="S128">
        <v>2</v>
      </c>
      <c r="T128">
        <v>266</v>
      </c>
      <c r="U128">
        <v>2</v>
      </c>
      <c r="V128">
        <v>0</v>
      </c>
      <c r="W128">
        <v>0</v>
      </c>
      <c r="X128">
        <v>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2</v>
      </c>
      <c r="AG128">
        <v>7</v>
      </c>
      <c r="AH128">
        <v>4</v>
      </c>
      <c r="AI128">
        <v>1</v>
      </c>
      <c r="AJ128">
        <v>0</v>
      </c>
      <c r="AK128">
        <v>2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7</v>
      </c>
      <c r="AS128">
        <v>2</v>
      </c>
      <c r="AT128">
        <v>1</v>
      </c>
      <c r="AU128">
        <v>0</v>
      </c>
      <c r="AV128">
        <v>1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2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2</v>
      </c>
      <c r="BR128">
        <v>1</v>
      </c>
      <c r="BS128">
        <v>1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2</v>
      </c>
      <c r="CA128">
        <v>43</v>
      </c>
      <c r="CB128">
        <v>15</v>
      </c>
      <c r="CC128">
        <v>26</v>
      </c>
      <c r="CD128">
        <v>1</v>
      </c>
      <c r="CE128">
        <v>0</v>
      </c>
      <c r="CF128">
        <v>1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43</v>
      </c>
      <c r="CM128">
        <v>2</v>
      </c>
      <c r="CN128">
        <v>1</v>
      </c>
      <c r="CO128">
        <v>0</v>
      </c>
      <c r="CP128">
        <v>0</v>
      </c>
      <c r="CQ128">
        <v>0</v>
      </c>
      <c r="CR128">
        <v>0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2</v>
      </c>
      <c r="CY128">
        <v>4</v>
      </c>
      <c r="CZ128">
        <v>1</v>
      </c>
      <c r="DA128">
        <v>0</v>
      </c>
      <c r="DB128">
        <v>0</v>
      </c>
      <c r="DC128">
        <v>0</v>
      </c>
      <c r="DD128">
        <v>1</v>
      </c>
      <c r="DE128">
        <v>0</v>
      </c>
      <c r="DF128">
        <v>0</v>
      </c>
      <c r="DG128">
        <v>0</v>
      </c>
      <c r="DH128">
        <v>0</v>
      </c>
      <c r="DI128">
        <v>2</v>
      </c>
      <c r="DJ128">
        <v>4</v>
      </c>
      <c r="DK128">
        <v>124</v>
      </c>
      <c r="DL128">
        <v>100</v>
      </c>
      <c r="DM128">
        <v>9</v>
      </c>
      <c r="DN128">
        <v>7</v>
      </c>
      <c r="DO128">
        <v>1</v>
      </c>
      <c r="DP128">
        <v>1</v>
      </c>
      <c r="DQ128">
        <v>3</v>
      </c>
      <c r="DR128">
        <v>0</v>
      </c>
      <c r="DS128">
        <v>1</v>
      </c>
      <c r="DT128">
        <v>1</v>
      </c>
      <c r="DU128">
        <v>1</v>
      </c>
      <c r="DV128">
        <v>124</v>
      </c>
      <c r="DW128">
        <v>80</v>
      </c>
      <c r="DX128">
        <v>47</v>
      </c>
      <c r="DY128">
        <v>4</v>
      </c>
      <c r="DZ128">
        <v>16</v>
      </c>
      <c r="EA128">
        <v>8</v>
      </c>
      <c r="EB128">
        <v>0</v>
      </c>
      <c r="EC128">
        <v>1</v>
      </c>
      <c r="ED128">
        <v>0</v>
      </c>
      <c r="EE128">
        <v>2</v>
      </c>
      <c r="EF128">
        <v>0</v>
      </c>
      <c r="EG128">
        <v>2</v>
      </c>
      <c r="EH128">
        <v>80</v>
      </c>
      <c r="EI128" t="s">
        <v>225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</row>
    <row r="129" spans="1:149" ht="12.75">
      <c r="A129">
        <v>124</v>
      </c>
      <c r="B129" t="str">
        <f t="shared" si="8"/>
        <v>240302</v>
      </c>
      <c r="C129" t="s">
        <v>344</v>
      </c>
      <c r="D129" t="s">
        <v>316</v>
      </c>
      <c r="E129" t="s">
        <v>223</v>
      </c>
      <c r="F129">
        <v>12</v>
      </c>
      <c r="G129" t="s">
        <v>356</v>
      </c>
      <c r="H129">
        <v>36</v>
      </c>
      <c r="I129">
        <v>36</v>
      </c>
      <c r="J129">
        <v>0</v>
      </c>
      <c r="K129">
        <v>149</v>
      </c>
      <c r="L129">
        <v>33</v>
      </c>
      <c r="M129">
        <v>33</v>
      </c>
      <c r="N129">
        <v>0</v>
      </c>
      <c r="O129">
        <v>116</v>
      </c>
      <c r="P129">
        <v>33</v>
      </c>
      <c r="Q129">
        <v>0</v>
      </c>
      <c r="R129">
        <v>33</v>
      </c>
      <c r="S129">
        <v>0</v>
      </c>
      <c r="T129">
        <v>33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2</v>
      </c>
      <c r="AT129">
        <v>1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1</v>
      </c>
      <c r="BB129">
        <v>0</v>
      </c>
      <c r="BC129">
        <v>0</v>
      </c>
      <c r="BD129">
        <v>2</v>
      </c>
      <c r="BE129">
        <v>1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1</v>
      </c>
      <c r="BP129">
        <v>1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5</v>
      </c>
      <c r="CB129">
        <v>3</v>
      </c>
      <c r="CC129">
        <v>1</v>
      </c>
      <c r="CD129">
        <v>1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5</v>
      </c>
      <c r="CM129">
        <v>1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1</v>
      </c>
      <c r="CY129">
        <v>1</v>
      </c>
      <c r="CZ129">
        <v>1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1</v>
      </c>
      <c r="DK129">
        <v>17</v>
      </c>
      <c r="DL129">
        <v>13</v>
      </c>
      <c r="DM129">
        <v>2</v>
      </c>
      <c r="DN129">
        <v>1</v>
      </c>
      <c r="DO129">
        <v>0</v>
      </c>
      <c r="DP129">
        <v>0</v>
      </c>
      <c r="DQ129">
        <v>0</v>
      </c>
      <c r="DR129">
        <v>0</v>
      </c>
      <c r="DS129">
        <v>1</v>
      </c>
      <c r="DT129">
        <v>0</v>
      </c>
      <c r="DU129">
        <v>0</v>
      </c>
      <c r="DV129">
        <v>17</v>
      </c>
      <c r="DW129">
        <v>6</v>
      </c>
      <c r="DX129">
        <v>4</v>
      </c>
      <c r="DY129">
        <v>0</v>
      </c>
      <c r="DZ129">
        <v>2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6</v>
      </c>
      <c r="EI129" t="s">
        <v>225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</row>
    <row r="130" spans="1:149" ht="12.75">
      <c r="A130">
        <v>125</v>
      </c>
      <c r="B130" t="str">
        <f aca="true" t="shared" si="9" ref="B130:B137">"240303"</f>
        <v>240303</v>
      </c>
      <c r="C130" t="s">
        <v>357</v>
      </c>
      <c r="D130" t="s">
        <v>316</v>
      </c>
      <c r="E130" t="s">
        <v>223</v>
      </c>
      <c r="F130">
        <v>1</v>
      </c>
      <c r="G130" t="s">
        <v>358</v>
      </c>
      <c r="H130">
        <v>570</v>
      </c>
      <c r="I130">
        <v>570</v>
      </c>
      <c r="J130">
        <v>0</v>
      </c>
      <c r="K130">
        <v>450</v>
      </c>
      <c r="L130">
        <v>183</v>
      </c>
      <c r="M130">
        <v>183</v>
      </c>
      <c r="N130">
        <v>0</v>
      </c>
      <c r="O130">
        <v>267</v>
      </c>
      <c r="P130">
        <v>183</v>
      </c>
      <c r="Q130">
        <v>0</v>
      </c>
      <c r="R130">
        <v>183</v>
      </c>
      <c r="S130">
        <v>4</v>
      </c>
      <c r="T130">
        <v>179</v>
      </c>
      <c r="U130">
        <v>1</v>
      </c>
      <c r="V130">
        <v>0</v>
      </c>
      <c r="W130">
        <v>0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4</v>
      </c>
      <c r="AH130">
        <v>0</v>
      </c>
      <c r="AI130">
        <v>4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4</v>
      </c>
      <c r="AS130">
        <v>5</v>
      </c>
      <c r="AT130">
        <v>1</v>
      </c>
      <c r="AU130">
        <v>0</v>
      </c>
      <c r="AV130">
        <v>1</v>
      </c>
      <c r="AW130">
        <v>0</v>
      </c>
      <c r="AX130">
        <v>0</v>
      </c>
      <c r="AY130">
        <v>0</v>
      </c>
      <c r="AZ130">
        <v>2</v>
      </c>
      <c r="BA130">
        <v>1</v>
      </c>
      <c r="BB130">
        <v>0</v>
      </c>
      <c r="BC130">
        <v>0</v>
      </c>
      <c r="BD130">
        <v>5</v>
      </c>
      <c r="BE130">
        <v>2</v>
      </c>
      <c r="BF130">
        <v>0</v>
      </c>
      <c r="BG130">
        <v>0</v>
      </c>
      <c r="BH130">
        <v>0</v>
      </c>
      <c r="BI130">
        <v>2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2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10</v>
      </c>
      <c r="CB130">
        <v>5</v>
      </c>
      <c r="CC130">
        <v>5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10</v>
      </c>
      <c r="CM130">
        <v>4</v>
      </c>
      <c r="CN130">
        <v>0</v>
      </c>
      <c r="CO130">
        <v>0</v>
      </c>
      <c r="CP130">
        <v>0</v>
      </c>
      <c r="CQ130">
        <v>2</v>
      </c>
      <c r="CR130">
        <v>0</v>
      </c>
      <c r="CS130">
        <v>2</v>
      </c>
      <c r="CT130">
        <v>0</v>
      </c>
      <c r="CU130">
        <v>0</v>
      </c>
      <c r="CV130">
        <v>0</v>
      </c>
      <c r="CW130">
        <v>0</v>
      </c>
      <c r="CX130">
        <v>4</v>
      </c>
      <c r="CY130">
        <v>1</v>
      </c>
      <c r="CZ130">
        <v>0</v>
      </c>
      <c r="DA130">
        <v>0</v>
      </c>
      <c r="DB130">
        <v>0</v>
      </c>
      <c r="DC130">
        <v>1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1</v>
      </c>
      <c r="DK130">
        <v>136</v>
      </c>
      <c r="DL130">
        <v>112</v>
      </c>
      <c r="DM130">
        <v>20</v>
      </c>
      <c r="DN130">
        <v>2</v>
      </c>
      <c r="DO130">
        <v>0</v>
      </c>
      <c r="DP130">
        <v>0</v>
      </c>
      <c r="DQ130">
        <v>2</v>
      </c>
      <c r="DR130">
        <v>0</v>
      </c>
      <c r="DS130">
        <v>0</v>
      </c>
      <c r="DT130">
        <v>0</v>
      </c>
      <c r="DU130">
        <v>0</v>
      </c>
      <c r="DV130">
        <v>136</v>
      </c>
      <c r="DW130">
        <v>16</v>
      </c>
      <c r="DX130">
        <v>8</v>
      </c>
      <c r="DY130">
        <v>0</v>
      </c>
      <c r="DZ130">
        <v>3</v>
      </c>
      <c r="EA130">
        <v>2</v>
      </c>
      <c r="EB130">
        <v>0</v>
      </c>
      <c r="EC130">
        <v>0</v>
      </c>
      <c r="ED130">
        <v>0</v>
      </c>
      <c r="EE130">
        <v>1</v>
      </c>
      <c r="EF130">
        <v>0</v>
      </c>
      <c r="EG130">
        <v>2</v>
      </c>
      <c r="EH130">
        <v>16</v>
      </c>
      <c r="EI130" t="s">
        <v>225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</row>
    <row r="131" spans="1:149" ht="12.75">
      <c r="A131">
        <v>126</v>
      </c>
      <c r="B131" t="str">
        <f t="shared" si="9"/>
        <v>240303</v>
      </c>
      <c r="C131" t="s">
        <v>357</v>
      </c>
      <c r="D131" t="s">
        <v>316</v>
      </c>
      <c r="E131" t="s">
        <v>223</v>
      </c>
      <c r="F131">
        <v>2</v>
      </c>
      <c r="G131" t="s">
        <v>359</v>
      </c>
      <c r="H131">
        <v>1236</v>
      </c>
      <c r="I131">
        <v>1236</v>
      </c>
      <c r="J131">
        <v>0</v>
      </c>
      <c r="K131">
        <v>901</v>
      </c>
      <c r="L131">
        <v>349</v>
      </c>
      <c r="M131">
        <v>349</v>
      </c>
      <c r="N131">
        <v>0</v>
      </c>
      <c r="O131">
        <v>552</v>
      </c>
      <c r="P131">
        <v>349</v>
      </c>
      <c r="Q131">
        <v>0</v>
      </c>
      <c r="R131">
        <v>349</v>
      </c>
      <c r="S131">
        <v>2</v>
      </c>
      <c r="T131">
        <v>347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7</v>
      </c>
      <c r="AH131">
        <v>0</v>
      </c>
      <c r="AI131">
        <v>7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7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2</v>
      </c>
      <c r="BF131">
        <v>1</v>
      </c>
      <c r="BG131">
        <v>0</v>
      </c>
      <c r="BH131">
        <v>0</v>
      </c>
      <c r="BI131">
        <v>1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2</v>
      </c>
      <c r="BQ131">
        <v>3</v>
      </c>
      <c r="BR131">
        <v>1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2</v>
      </c>
      <c r="BZ131">
        <v>3</v>
      </c>
      <c r="CA131">
        <v>33</v>
      </c>
      <c r="CB131">
        <v>13</v>
      </c>
      <c r="CC131">
        <v>19</v>
      </c>
      <c r="CD131">
        <v>1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33</v>
      </c>
      <c r="CM131">
        <v>3</v>
      </c>
      <c r="CN131">
        <v>2</v>
      </c>
      <c r="CO131">
        <v>0</v>
      </c>
      <c r="CP131">
        <v>0</v>
      </c>
      <c r="CQ131">
        <v>1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3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260</v>
      </c>
      <c r="DL131">
        <v>205</v>
      </c>
      <c r="DM131">
        <v>44</v>
      </c>
      <c r="DN131">
        <v>6</v>
      </c>
      <c r="DO131">
        <v>1</v>
      </c>
      <c r="DP131">
        <v>2</v>
      </c>
      <c r="DQ131">
        <v>0</v>
      </c>
      <c r="DR131">
        <v>1</v>
      </c>
      <c r="DS131">
        <v>0</v>
      </c>
      <c r="DT131">
        <v>0</v>
      </c>
      <c r="DU131">
        <v>1</v>
      </c>
      <c r="DV131">
        <v>260</v>
      </c>
      <c r="DW131">
        <v>38</v>
      </c>
      <c r="DX131">
        <v>24</v>
      </c>
      <c r="DY131">
        <v>1</v>
      </c>
      <c r="DZ131">
        <v>8</v>
      </c>
      <c r="EA131">
        <v>4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1</v>
      </c>
      <c r="EH131">
        <v>38</v>
      </c>
      <c r="EI131" t="s">
        <v>225</v>
      </c>
      <c r="EJ131">
        <v>1</v>
      </c>
      <c r="EK131">
        <v>0</v>
      </c>
      <c r="EL131">
        <v>1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1</v>
      </c>
    </row>
    <row r="132" spans="1:149" ht="12.75">
      <c r="A132">
        <v>127</v>
      </c>
      <c r="B132" t="str">
        <f t="shared" si="9"/>
        <v>240303</v>
      </c>
      <c r="C132" t="s">
        <v>357</v>
      </c>
      <c r="D132" t="s">
        <v>316</v>
      </c>
      <c r="E132" t="s">
        <v>223</v>
      </c>
      <c r="F132">
        <v>3</v>
      </c>
      <c r="G132" t="s">
        <v>359</v>
      </c>
      <c r="H132">
        <v>1244</v>
      </c>
      <c r="I132">
        <v>1244</v>
      </c>
      <c r="J132">
        <v>0</v>
      </c>
      <c r="K132">
        <v>898</v>
      </c>
      <c r="L132">
        <v>414</v>
      </c>
      <c r="M132">
        <v>414</v>
      </c>
      <c r="N132">
        <v>0</v>
      </c>
      <c r="O132">
        <v>484</v>
      </c>
      <c r="P132">
        <v>414</v>
      </c>
      <c r="Q132">
        <v>10</v>
      </c>
      <c r="R132">
        <v>404</v>
      </c>
      <c r="S132">
        <v>0</v>
      </c>
      <c r="T132">
        <v>404</v>
      </c>
      <c r="U132">
        <v>1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1</v>
      </c>
      <c r="AG132">
        <v>2</v>
      </c>
      <c r="AH132">
        <v>1</v>
      </c>
      <c r="AI132">
        <v>0</v>
      </c>
      <c r="AJ132">
        <v>0</v>
      </c>
      <c r="AK132">
        <v>0</v>
      </c>
      <c r="AL132">
        <v>1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2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1</v>
      </c>
      <c r="BD132">
        <v>1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1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1</v>
      </c>
      <c r="BZ132">
        <v>1</v>
      </c>
      <c r="CA132">
        <v>45</v>
      </c>
      <c r="CB132">
        <v>14</v>
      </c>
      <c r="CC132">
        <v>28</v>
      </c>
      <c r="CD132">
        <v>0</v>
      </c>
      <c r="CE132">
        <v>0</v>
      </c>
      <c r="CF132">
        <v>1</v>
      </c>
      <c r="CG132">
        <v>2</v>
      </c>
      <c r="CH132">
        <v>0</v>
      </c>
      <c r="CI132">
        <v>0</v>
      </c>
      <c r="CJ132">
        <v>0</v>
      </c>
      <c r="CK132">
        <v>0</v>
      </c>
      <c r="CL132">
        <v>45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>
        <v>1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1</v>
      </c>
      <c r="DK132">
        <v>310</v>
      </c>
      <c r="DL132">
        <v>256</v>
      </c>
      <c r="DM132">
        <v>46</v>
      </c>
      <c r="DN132">
        <v>4</v>
      </c>
      <c r="DO132">
        <v>0</v>
      </c>
      <c r="DP132">
        <v>0</v>
      </c>
      <c r="DQ132">
        <v>0</v>
      </c>
      <c r="DR132">
        <v>1</v>
      </c>
      <c r="DS132">
        <v>1</v>
      </c>
      <c r="DT132">
        <v>1</v>
      </c>
      <c r="DU132">
        <v>1</v>
      </c>
      <c r="DV132">
        <v>310</v>
      </c>
      <c r="DW132">
        <v>42</v>
      </c>
      <c r="DX132">
        <v>22</v>
      </c>
      <c r="DY132">
        <v>2</v>
      </c>
      <c r="DZ132">
        <v>8</v>
      </c>
      <c r="EA132">
        <v>2</v>
      </c>
      <c r="EB132">
        <v>0</v>
      </c>
      <c r="EC132">
        <v>0</v>
      </c>
      <c r="ED132">
        <v>0</v>
      </c>
      <c r="EE132">
        <v>2</v>
      </c>
      <c r="EF132">
        <v>1</v>
      </c>
      <c r="EG132">
        <v>5</v>
      </c>
      <c r="EH132">
        <v>42</v>
      </c>
      <c r="EI132" t="s">
        <v>225</v>
      </c>
      <c r="EJ132">
        <v>1</v>
      </c>
      <c r="EK132">
        <v>0</v>
      </c>
      <c r="EL132">
        <v>0</v>
      </c>
      <c r="EM132">
        <v>1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1</v>
      </c>
    </row>
    <row r="133" spans="1:149" ht="12.75">
      <c r="A133">
        <v>128</v>
      </c>
      <c r="B133" t="str">
        <f t="shared" si="9"/>
        <v>240303</v>
      </c>
      <c r="C133" t="s">
        <v>357</v>
      </c>
      <c r="D133" t="s">
        <v>316</v>
      </c>
      <c r="E133" t="s">
        <v>223</v>
      </c>
      <c r="F133">
        <v>4</v>
      </c>
      <c r="G133" t="s">
        <v>360</v>
      </c>
      <c r="H133">
        <v>1183</v>
      </c>
      <c r="I133">
        <v>1183</v>
      </c>
      <c r="J133">
        <v>0</v>
      </c>
      <c r="K133">
        <v>903</v>
      </c>
      <c r="L133">
        <v>417</v>
      </c>
      <c r="M133">
        <v>417</v>
      </c>
      <c r="N133">
        <v>0</v>
      </c>
      <c r="O133">
        <v>486</v>
      </c>
      <c r="P133">
        <v>417</v>
      </c>
      <c r="Q133">
        <v>0</v>
      </c>
      <c r="R133">
        <v>417</v>
      </c>
      <c r="S133">
        <v>5</v>
      </c>
      <c r="T133">
        <v>412</v>
      </c>
      <c r="U133">
        <v>1</v>
      </c>
      <c r="V133">
        <v>0</v>
      </c>
      <c r="W133">
        <v>1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1</v>
      </c>
      <c r="AG133">
        <v>13</v>
      </c>
      <c r="AH133">
        <v>0</v>
      </c>
      <c r="AI133">
        <v>9</v>
      </c>
      <c r="AJ133">
        <v>0</v>
      </c>
      <c r="AK133">
        <v>1</v>
      </c>
      <c r="AL133">
        <v>0</v>
      </c>
      <c r="AM133">
        <v>0</v>
      </c>
      <c r="AN133">
        <v>0</v>
      </c>
      <c r="AO133">
        <v>0</v>
      </c>
      <c r="AP133">
        <v>2</v>
      </c>
      <c r="AQ133">
        <v>1</v>
      </c>
      <c r="AR133">
        <v>13</v>
      </c>
      <c r="AS133">
        <v>5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4</v>
      </c>
      <c r="AZ133">
        <v>0</v>
      </c>
      <c r="BA133">
        <v>1</v>
      </c>
      <c r="BB133">
        <v>0</v>
      </c>
      <c r="BC133">
        <v>0</v>
      </c>
      <c r="BD133">
        <v>5</v>
      </c>
      <c r="BE133">
        <v>1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23</v>
      </c>
      <c r="CB133">
        <v>2</v>
      </c>
      <c r="CC133">
        <v>16</v>
      </c>
      <c r="CD133">
        <v>0</v>
      </c>
      <c r="CE133">
        <v>0</v>
      </c>
      <c r="CF133">
        <v>0</v>
      </c>
      <c r="CG133">
        <v>5</v>
      </c>
      <c r="CH133">
        <v>0</v>
      </c>
      <c r="CI133">
        <v>0</v>
      </c>
      <c r="CJ133">
        <v>0</v>
      </c>
      <c r="CK133">
        <v>0</v>
      </c>
      <c r="CL133">
        <v>23</v>
      </c>
      <c r="CM133">
        <v>1</v>
      </c>
      <c r="CN133">
        <v>1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1</v>
      </c>
      <c r="CY133">
        <v>1</v>
      </c>
      <c r="CZ133">
        <v>0</v>
      </c>
      <c r="DA133">
        <v>1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1</v>
      </c>
      <c r="DK133">
        <v>340</v>
      </c>
      <c r="DL133">
        <v>262</v>
      </c>
      <c r="DM133">
        <v>65</v>
      </c>
      <c r="DN133">
        <v>8</v>
      </c>
      <c r="DO133">
        <v>2</v>
      </c>
      <c r="DP133">
        <v>1</v>
      </c>
      <c r="DQ133">
        <v>0</v>
      </c>
      <c r="DR133">
        <v>1</v>
      </c>
      <c r="DS133">
        <v>0</v>
      </c>
      <c r="DT133">
        <v>0</v>
      </c>
      <c r="DU133">
        <v>1</v>
      </c>
      <c r="DV133">
        <v>340</v>
      </c>
      <c r="DW133">
        <v>27</v>
      </c>
      <c r="DX133">
        <v>19</v>
      </c>
      <c r="DY133">
        <v>2</v>
      </c>
      <c r="DZ133">
        <v>2</v>
      </c>
      <c r="EA133">
        <v>3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1</v>
      </c>
      <c r="EH133">
        <v>27</v>
      </c>
      <c r="EI133" t="s">
        <v>225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2.75">
      <c r="A134">
        <v>129</v>
      </c>
      <c r="B134" t="str">
        <f t="shared" si="9"/>
        <v>240303</v>
      </c>
      <c r="C134" t="s">
        <v>357</v>
      </c>
      <c r="D134" t="s">
        <v>316</v>
      </c>
      <c r="E134" t="s">
        <v>223</v>
      </c>
      <c r="F134">
        <v>5</v>
      </c>
      <c r="G134" t="s">
        <v>361</v>
      </c>
      <c r="H134">
        <v>1994</v>
      </c>
      <c r="I134">
        <v>1994</v>
      </c>
      <c r="J134">
        <v>0</v>
      </c>
      <c r="K134">
        <v>1500</v>
      </c>
      <c r="L134">
        <v>464</v>
      </c>
      <c r="M134">
        <v>464</v>
      </c>
      <c r="N134">
        <v>0</v>
      </c>
      <c r="O134">
        <v>1036</v>
      </c>
      <c r="P134">
        <v>464</v>
      </c>
      <c r="Q134">
        <v>0</v>
      </c>
      <c r="R134">
        <v>464</v>
      </c>
      <c r="S134">
        <v>13</v>
      </c>
      <c r="T134">
        <v>451</v>
      </c>
      <c r="U134">
        <v>2</v>
      </c>
      <c r="V134">
        <v>1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>
        <v>2</v>
      </c>
      <c r="AG134">
        <v>8</v>
      </c>
      <c r="AH134">
        <v>2</v>
      </c>
      <c r="AI134">
        <v>0</v>
      </c>
      <c r="AJ134">
        <v>1</v>
      </c>
      <c r="AK134">
        <v>0</v>
      </c>
      <c r="AL134">
        <v>2</v>
      </c>
      <c r="AM134">
        <v>0</v>
      </c>
      <c r="AN134">
        <v>3</v>
      </c>
      <c r="AO134">
        <v>0</v>
      </c>
      <c r="AP134">
        <v>0</v>
      </c>
      <c r="AQ134">
        <v>0</v>
      </c>
      <c r="AR134">
        <v>8</v>
      </c>
      <c r="AS134">
        <v>2</v>
      </c>
      <c r="AT134">
        <v>0</v>
      </c>
      <c r="AU134">
        <v>1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1</v>
      </c>
      <c r="BC134">
        <v>0</v>
      </c>
      <c r="BD134">
        <v>2</v>
      </c>
      <c r="BE134">
        <v>2</v>
      </c>
      <c r="BF134">
        <v>2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2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27</v>
      </c>
      <c r="CB134">
        <v>10</v>
      </c>
      <c r="CC134">
        <v>0</v>
      </c>
      <c r="CD134">
        <v>0</v>
      </c>
      <c r="CE134">
        <v>0</v>
      </c>
      <c r="CF134">
        <v>0</v>
      </c>
      <c r="CG134">
        <v>1</v>
      </c>
      <c r="CH134">
        <v>0</v>
      </c>
      <c r="CI134">
        <v>0</v>
      </c>
      <c r="CJ134">
        <v>0</v>
      </c>
      <c r="CK134">
        <v>16</v>
      </c>
      <c r="CL134">
        <v>27</v>
      </c>
      <c r="CM134">
        <v>3</v>
      </c>
      <c r="CN134">
        <v>2</v>
      </c>
      <c r="CO134">
        <v>0</v>
      </c>
      <c r="CP134">
        <v>0</v>
      </c>
      <c r="CQ134">
        <v>1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3</v>
      </c>
      <c r="CY134">
        <v>1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1</v>
      </c>
      <c r="DJ134">
        <v>1</v>
      </c>
      <c r="DK134">
        <v>354</v>
      </c>
      <c r="DL134">
        <v>268</v>
      </c>
      <c r="DM134">
        <v>64</v>
      </c>
      <c r="DN134">
        <v>18</v>
      </c>
      <c r="DO134">
        <v>0</v>
      </c>
      <c r="DP134">
        <v>0</v>
      </c>
      <c r="DQ134">
        <v>1</v>
      </c>
      <c r="DR134">
        <v>1</v>
      </c>
      <c r="DS134">
        <v>0</v>
      </c>
      <c r="DT134">
        <v>2</v>
      </c>
      <c r="DU134">
        <v>0</v>
      </c>
      <c r="DV134">
        <v>354</v>
      </c>
      <c r="DW134">
        <v>51</v>
      </c>
      <c r="DX134">
        <v>40</v>
      </c>
      <c r="DY134">
        <v>1</v>
      </c>
      <c r="DZ134">
        <v>7</v>
      </c>
      <c r="EA134">
        <v>0</v>
      </c>
      <c r="EB134">
        <v>1</v>
      </c>
      <c r="EC134">
        <v>0</v>
      </c>
      <c r="ED134">
        <v>0</v>
      </c>
      <c r="EE134">
        <v>0</v>
      </c>
      <c r="EF134">
        <v>0</v>
      </c>
      <c r="EG134">
        <v>2</v>
      </c>
      <c r="EH134">
        <v>51</v>
      </c>
      <c r="EI134" t="s">
        <v>225</v>
      </c>
      <c r="EJ134">
        <v>1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1</v>
      </c>
      <c r="ES134">
        <v>1</v>
      </c>
    </row>
    <row r="135" spans="1:149" ht="12.75">
      <c r="A135">
        <v>130</v>
      </c>
      <c r="B135" t="str">
        <f t="shared" si="9"/>
        <v>240303</v>
      </c>
      <c r="C135" t="s">
        <v>357</v>
      </c>
      <c r="D135" t="s">
        <v>316</v>
      </c>
      <c r="E135" t="s">
        <v>223</v>
      </c>
      <c r="F135">
        <v>6</v>
      </c>
      <c r="G135" t="s">
        <v>362</v>
      </c>
      <c r="H135">
        <v>1355</v>
      </c>
      <c r="I135">
        <v>1355</v>
      </c>
      <c r="J135">
        <v>0</v>
      </c>
      <c r="K135">
        <v>1000</v>
      </c>
      <c r="L135">
        <v>340</v>
      </c>
      <c r="M135">
        <v>340</v>
      </c>
      <c r="N135">
        <v>0</v>
      </c>
      <c r="O135">
        <v>660</v>
      </c>
      <c r="P135">
        <v>340</v>
      </c>
      <c r="Q135">
        <v>0</v>
      </c>
      <c r="R135">
        <v>340</v>
      </c>
      <c r="S135">
        <v>2</v>
      </c>
      <c r="T135">
        <v>338</v>
      </c>
      <c r="U135">
        <v>1</v>
      </c>
      <c r="V135">
        <v>1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1</v>
      </c>
      <c r="AG135">
        <v>2</v>
      </c>
      <c r="AH135">
        <v>0</v>
      </c>
      <c r="AI135">
        <v>1</v>
      </c>
      <c r="AJ135">
        <v>0</v>
      </c>
      <c r="AK135">
        <v>0</v>
      </c>
      <c r="AL135">
        <v>0</v>
      </c>
      <c r="AM135">
        <v>0</v>
      </c>
      <c r="AN135">
        <v>1</v>
      </c>
      <c r="AO135">
        <v>0</v>
      </c>
      <c r="AP135">
        <v>0</v>
      </c>
      <c r="AQ135">
        <v>0</v>
      </c>
      <c r="AR135">
        <v>2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1</v>
      </c>
      <c r="BB135">
        <v>0</v>
      </c>
      <c r="BC135">
        <v>0</v>
      </c>
      <c r="BD135">
        <v>1</v>
      </c>
      <c r="BE135">
        <v>2</v>
      </c>
      <c r="BF135">
        <v>2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2</v>
      </c>
      <c r="BQ135">
        <v>1</v>
      </c>
      <c r="BR135">
        <v>0</v>
      </c>
      <c r="BS135">
        <v>0</v>
      </c>
      <c r="BT135">
        <v>0</v>
      </c>
      <c r="BU135">
        <v>1</v>
      </c>
      <c r="BV135">
        <v>0</v>
      </c>
      <c r="BW135">
        <v>0</v>
      </c>
      <c r="BX135">
        <v>0</v>
      </c>
      <c r="BY135">
        <v>0</v>
      </c>
      <c r="BZ135">
        <v>1</v>
      </c>
      <c r="CA135">
        <v>31</v>
      </c>
      <c r="CB135">
        <v>10</v>
      </c>
      <c r="CC135">
        <v>20</v>
      </c>
      <c r="CD135">
        <v>0</v>
      </c>
      <c r="CE135">
        <v>0</v>
      </c>
      <c r="CF135">
        <v>1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31</v>
      </c>
      <c r="CM135">
        <v>3</v>
      </c>
      <c r="CN135">
        <v>3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3</v>
      </c>
      <c r="CY135">
        <v>1</v>
      </c>
      <c r="CZ135">
        <v>0</v>
      </c>
      <c r="DA135">
        <v>0</v>
      </c>
      <c r="DB135">
        <v>0</v>
      </c>
      <c r="DC135">
        <v>1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1</v>
      </c>
      <c r="DK135">
        <v>289</v>
      </c>
      <c r="DL135">
        <v>234</v>
      </c>
      <c r="DM135">
        <v>42</v>
      </c>
      <c r="DN135">
        <v>3</v>
      </c>
      <c r="DO135">
        <v>4</v>
      </c>
      <c r="DP135">
        <v>0</v>
      </c>
      <c r="DQ135">
        <v>2</v>
      </c>
      <c r="DR135">
        <v>1</v>
      </c>
      <c r="DS135">
        <v>1</v>
      </c>
      <c r="DT135">
        <v>2</v>
      </c>
      <c r="DU135">
        <v>0</v>
      </c>
      <c r="DV135">
        <v>289</v>
      </c>
      <c r="DW135">
        <v>7</v>
      </c>
      <c r="DX135">
        <v>6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1</v>
      </c>
      <c r="EH135">
        <v>7</v>
      </c>
      <c r="EI135" t="s">
        <v>225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</row>
    <row r="136" spans="1:149" ht="12.75">
      <c r="A136">
        <v>131</v>
      </c>
      <c r="B136" t="str">
        <f t="shared" si="9"/>
        <v>240303</v>
      </c>
      <c r="C136" t="s">
        <v>357</v>
      </c>
      <c r="D136" t="s">
        <v>316</v>
      </c>
      <c r="E136" t="s">
        <v>223</v>
      </c>
      <c r="F136">
        <v>7</v>
      </c>
      <c r="G136" t="s">
        <v>363</v>
      </c>
      <c r="H136">
        <v>633</v>
      </c>
      <c r="I136">
        <v>633</v>
      </c>
      <c r="J136">
        <v>0</v>
      </c>
      <c r="K136">
        <v>500</v>
      </c>
      <c r="L136">
        <v>180</v>
      </c>
      <c r="M136">
        <v>180</v>
      </c>
      <c r="N136">
        <v>0</v>
      </c>
      <c r="O136">
        <v>320</v>
      </c>
      <c r="P136">
        <v>180</v>
      </c>
      <c r="Q136">
        <v>0</v>
      </c>
      <c r="R136">
        <v>180</v>
      </c>
      <c r="S136">
        <v>3</v>
      </c>
      <c r="T136">
        <v>177</v>
      </c>
      <c r="U136">
        <v>3</v>
      </c>
      <c r="V136">
        <v>1</v>
      </c>
      <c r="W136">
        <v>0</v>
      </c>
      <c r="X136">
        <v>0</v>
      </c>
      <c r="Y136">
        <v>0</v>
      </c>
      <c r="Z136">
        <v>0</v>
      </c>
      <c r="AA136">
        <v>2</v>
      </c>
      <c r="AB136">
        <v>0</v>
      </c>
      <c r="AC136">
        <v>0</v>
      </c>
      <c r="AD136">
        <v>0</v>
      </c>
      <c r="AE136">
        <v>0</v>
      </c>
      <c r="AF136">
        <v>3</v>
      </c>
      <c r="AG136">
        <v>3</v>
      </c>
      <c r="AH136">
        <v>0</v>
      </c>
      <c r="AI136">
        <v>0</v>
      </c>
      <c r="AJ136">
        <v>0</v>
      </c>
      <c r="AK136">
        <v>3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3</v>
      </c>
      <c r="AS136">
        <v>2</v>
      </c>
      <c r="AT136">
        <v>1</v>
      </c>
      <c r="AU136">
        <v>1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2</v>
      </c>
      <c r="BE136">
        <v>1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1</v>
      </c>
      <c r="BP136">
        <v>1</v>
      </c>
      <c r="BQ136">
        <v>3</v>
      </c>
      <c r="BR136">
        <v>1</v>
      </c>
      <c r="BS136">
        <v>1</v>
      </c>
      <c r="BT136">
        <v>1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3</v>
      </c>
      <c r="CA136">
        <v>31</v>
      </c>
      <c r="CB136">
        <v>4</v>
      </c>
      <c r="CC136">
        <v>24</v>
      </c>
      <c r="CD136">
        <v>1</v>
      </c>
      <c r="CE136">
        <v>0</v>
      </c>
      <c r="CF136">
        <v>2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31</v>
      </c>
      <c r="CM136">
        <v>2</v>
      </c>
      <c r="CN136">
        <v>0</v>
      </c>
      <c r="CO136">
        <v>0</v>
      </c>
      <c r="CP136">
        <v>1</v>
      </c>
      <c r="CQ136">
        <v>0</v>
      </c>
      <c r="CR136">
        <v>0</v>
      </c>
      <c r="CS136">
        <v>0</v>
      </c>
      <c r="CT136">
        <v>1</v>
      </c>
      <c r="CU136">
        <v>0</v>
      </c>
      <c r="CV136">
        <v>0</v>
      </c>
      <c r="CW136">
        <v>0</v>
      </c>
      <c r="CX136">
        <v>2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128</v>
      </c>
      <c r="DL136">
        <v>103</v>
      </c>
      <c r="DM136">
        <v>18</v>
      </c>
      <c r="DN136">
        <v>3</v>
      </c>
      <c r="DO136">
        <v>0</v>
      </c>
      <c r="DP136">
        <v>0</v>
      </c>
      <c r="DQ136">
        <v>1</v>
      </c>
      <c r="DR136">
        <v>0</v>
      </c>
      <c r="DS136">
        <v>1</v>
      </c>
      <c r="DT136">
        <v>2</v>
      </c>
      <c r="DU136">
        <v>0</v>
      </c>
      <c r="DV136">
        <v>128</v>
      </c>
      <c r="DW136">
        <v>3</v>
      </c>
      <c r="DX136">
        <v>2</v>
      </c>
      <c r="DY136">
        <v>1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3</v>
      </c>
      <c r="EI136" t="s">
        <v>225</v>
      </c>
      <c r="EJ136">
        <v>1</v>
      </c>
      <c r="EK136">
        <v>0</v>
      </c>
      <c r="EL136">
        <v>1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1</v>
      </c>
    </row>
    <row r="137" spans="1:149" ht="12.75">
      <c r="A137">
        <v>132</v>
      </c>
      <c r="B137" t="str">
        <f t="shared" si="9"/>
        <v>240303</v>
      </c>
      <c r="C137" t="s">
        <v>357</v>
      </c>
      <c r="D137" t="s">
        <v>316</v>
      </c>
      <c r="E137" t="s">
        <v>223</v>
      </c>
      <c r="F137">
        <v>8</v>
      </c>
      <c r="G137" t="s">
        <v>364</v>
      </c>
      <c r="H137">
        <v>1013</v>
      </c>
      <c r="I137">
        <v>1013</v>
      </c>
      <c r="J137">
        <v>0</v>
      </c>
      <c r="K137">
        <v>800</v>
      </c>
      <c r="L137">
        <v>228</v>
      </c>
      <c r="M137">
        <v>228</v>
      </c>
      <c r="N137">
        <v>0</v>
      </c>
      <c r="O137">
        <v>572</v>
      </c>
      <c r="P137">
        <v>228</v>
      </c>
      <c r="Q137">
        <v>0</v>
      </c>
      <c r="R137">
        <v>228</v>
      </c>
      <c r="S137">
        <v>1</v>
      </c>
      <c r="T137">
        <v>227</v>
      </c>
      <c r="U137">
        <v>1</v>
      </c>
      <c r="V137">
        <v>1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</v>
      </c>
      <c r="AG137">
        <v>13</v>
      </c>
      <c r="AH137">
        <v>1</v>
      </c>
      <c r="AI137">
        <v>7</v>
      </c>
      <c r="AJ137">
        <v>0</v>
      </c>
      <c r="AK137">
        <v>3</v>
      </c>
      <c r="AL137">
        <v>0</v>
      </c>
      <c r="AM137">
        <v>0</v>
      </c>
      <c r="AN137">
        <v>1</v>
      </c>
      <c r="AO137">
        <v>0</v>
      </c>
      <c r="AP137">
        <v>0</v>
      </c>
      <c r="AQ137">
        <v>1</v>
      </c>
      <c r="AR137">
        <v>13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23</v>
      </c>
      <c r="CB137">
        <v>11</v>
      </c>
      <c r="CC137">
        <v>8</v>
      </c>
      <c r="CD137">
        <v>0</v>
      </c>
      <c r="CE137">
        <v>0</v>
      </c>
      <c r="CF137">
        <v>1</v>
      </c>
      <c r="CG137">
        <v>2</v>
      </c>
      <c r="CH137">
        <v>0</v>
      </c>
      <c r="CI137">
        <v>1</v>
      </c>
      <c r="CJ137">
        <v>0</v>
      </c>
      <c r="CK137">
        <v>0</v>
      </c>
      <c r="CL137">
        <v>23</v>
      </c>
      <c r="CM137">
        <v>7</v>
      </c>
      <c r="CN137">
        <v>6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1</v>
      </c>
      <c r="CW137">
        <v>0</v>
      </c>
      <c r="CX137">
        <v>7</v>
      </c>
      <c r="CY137">
        <v>2</v>
      </c>
      <c r="CZ137">
        <v>1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1</v>
      </c>
      <c r="DI137">
        <v>0</v>
      </c>
      <c r="DJ137">
        <v>2</v>
      </c>
      <c r="DK137">
        <v>167</v>
      </c>
      <c r="DL137">
        <v>124</v>
      </c>
      <c r="DM137">
        <v>30</v>
      </c>
      <c r="DN137">
        <v>7</v>
      </c>
      <c r="DO137">
        <v>0</v>
      </c>
      <c r="DP137">
        <v>0</v>
      </c>
      <c r="DQ137">
        <v>0</v>
      </c>
      <c r="DR137">
        <v>1</v>
      </c>
      <c r="DS137">
        <v>2</v>
      </c>
      <c r="DT137">
        <v>2</v>
      </c>
      <c r="DU137">
        <v>1</v>
      </c>
      <c r="DV137">
        <v>167</v>
      </c>
      <c r="DW137">
        <v>13</v>
      </c>
      <c r="DX137">
        <v>9</v>
      </c>
      <c r="DY137">
        <v>0</v>
      </c>
      <c r="DZ137">
        <v>1</v>
      </c>
      <c r="EA137">
        <v>2</v>
      </c>
      <c r="EB137">
        <v>0</v>
      </c>
      <c r="EC137">
        <v>0</v>
      </c>
      <c r="ED137">
        <v>0</v>
      </c>
      <c r="EE137">
        <v>1</v>
      </c>
      <c r="EF137">
        <v>0</v>
      </c>
      <c r="EG137">
        <v>0</v>
      </c>
      <c r="EH137">
        <v>13</v>
      </c>
      <c r="EI137" t="s">
        <v>225</v>
      </c>
      <c r="EJ137">
        <v>1</v>
      </c>
      <c r="EK137">
        <v>0</v>
      </c>
      <c r="EL137">
        <v>1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1</v>
      </c>
    </row>
    <row r="138" spans="1:149" ht="12.75">
      <c r="A138">
        <v>133</v>
      </c>
      <c r="B138" t="str">
        <f>"240304"</f>
        <v>240304</v>
      </c>
      <c r="C138" t="s">
        <v>365</v>
      </c>
      <c r="D138" t="s">
        <v>316</v>
      </c>
      <c r="E138" t="s">
        <v>223</v>
      </c>
      <c r="F138">
        <v>1</v>
      </c>
      <c r="G138" t="s">
        <v>366</v>
      </c>
      <c r="H138">
        <v>1532</v>
      </c>
      <c r="I138">
        <v>1532</v>
      </c>
      <c r="J138">
        <v>0</v>
      </c>
      <c r="K138">
        <v>1100</v>
      </c>
      <c r="L138">
        <v>246</v>
      </c>
      <c r="M138">
        <v>246</v>
      </c>
      <c r="N138">
        <v>0</v>
      </c>
      <c r="O138">
        <v>854</v>
      </c>
      <c r="P138">
        <v>246</v>
      </c>
      <c r="Q138">
        <v>0</v>
      </c>
      <c r="R138">
        <v>246</v>
      </c>
      <c r="S138">
        <v>7</v>
      </c>
      <c r="T138">
        <v>239</v>
      </c>
      <c r="U138">
        <v>3</v>
      </c>
      <c r="V138">
        <v>2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3</v>
      </c>
      <c r="AG138">
        <v>3</v>
      </c>
      <c r="AH138">
        <v>0</v>
      </c>
      <c r="AI138">
        <v>2</v>
      </c>
      <c r="AJ138">
        <v>0</v>
      </c>
      <c r="AK138">
        <v>0</v>
      </c>
      <c r="AL138">
        <v>0</v>
      </c>
      <c r="AM138">
        <v>0</v>
      </c>
      <c r="AN138">
        <v>1</v>
      </c>
      <c r="AO138">
        <v>0</v>
      </c>
      <c r="AP138">
        <v>0</v>
      </c>
      <c r="AQ138">
        <v>0</v>
      </c>
      <c r="AR138">
        <v>3</v>
      </c>
      <c r="AS138">
        <v>1</v>
      </c>
      <c r="AT138">
        <v>1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1</v>
      </c>
      <c r="BE138">
        <v>2</v>
      </c>
      <c r="BF138">
        <v>2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2</v>
      </c>
      <c r="BQ138">
        <v>2</v>
      </c>
      <c r="BR138">
        <v>1</v>
      </c>
      <c r="BS138">
        <v>0</v>
      </c>
      <c r="BT138">
        <v>0</v>
      </c>
      <c r="BU138">
        <v>0</v>
      </c>
      <c r="BV138">
        <v>1</v>
      </c>
      <c r="BW138">
        <v>0</v>
      </c>
      <c r="BX138">
        <v>0</v>
      </c>
      <c r="BY138">
        <v>0</v>
      </c>
      <c r="BZ138">
        <v>2</v>
      </c>
      <c r="CA138">
        <v>15</v>
      </c>
      <c r="CB138">
        <v>9</v>
      </c>
      <c r="CC138">
        <v>4</v>
      </c>
      <c r="CD138">
        <v>0</v>
      </c>
      <c r="CE138">
        <v>0</v>
      </c>
      <c r="CF138">
        <v>0</v>
      </c>
      <c r="CG138">
        <v>0</v>
      </c>
      <c r="CH138">
        <v>2</v>
      </c>
      <c r="CI138">
        <v>0</v>
      </c>
      <c r="CJ138">
        <v>0</v>
      </c>
      <c r="CK138">
        <v>0</v>
      </c>
      <c r="CL138">
        <v>15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1</v>
      </c>
      <c r="CT138">
        <v>0</v>
      </c>
      <c r="CU138">
        <v>0</v>
      </c>
      <c r="CV138">
        <v>0</v>
      </c>
      <c r="CW138">
        <v>0</v>
      </c>
      <c r="CX138">
        <v>1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131</v>
      </c>
      <c r="DL138">
        <v>90</v>
      </c>
      <c r="DM138">
        <v>35</v>
      </c>
      <c r="DN138">
        <v>4</v>
      </c>
      <c r="DO138">
        <v>0</v>
      </c>
      <c r="DP138">
        <v>0</v>
      </c>
      <c r="DQ138">
        <v>1</v>
      </c>
      <c r="DR138">
        <v>0</v>
      </c>
      <c r="DS138">
        <v>1</v>
      </c>
      <c r="DT138">
        <v>0</v>
      </c>
      <c r="DU138">
        <v>0</v>
      </c>
      <c r="DV138">
        <v>131</v>
      </c>
      <c r="DW138">
        <v>81</v>
      </c>
      <c r="DX138">
        <v>38</v>
      </c>
      <c r="DY138">
        <v>5</v>
      </c>
      <c r="DZ138">
        <v>25</v>
      </c>
      <c r="EA138">
        <v>7</v>
      </c>
      <c r="EB138">
        <v>0</v>
      </c>
      <c r="EC138">
        <v>0</v>
      </c>
      <c r="ED138">
        <v>0</v>
      </c>
      <c r="EE138">
        <v>0</v>
      </c>
      <c r="EF138">
        <v>1</v>
      </c>
      <c r="EG138">
        <v>5</v>
      </c>
      <c r="EH138">
        <v>81</v>
      </c>
      <c r="EI138" t="s">
        <v>225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ht="12.75">
      <c r="A139">
        <v>134</v>
      </c>
      <c r="B139" t="str">
        <f>"240304"</f>
        <v>240304</v>
      </c>
      <c r="C139" t="s">
        <v>365</v>
      </c>
      <c r="D139" t="s">
        <v>316</v>
      </c>
      <c r="E139" t="s">
        <v>223</v>
      </c>
      <c r="F139">
        <v>2</v>
      </c>
      <c r="G139" t="s">
        <v>367</v>
      </c>
      <c r="H139">
        <v>2106</v>
      </c>
      <c r="I139">
        <v>2106</v>
      </c>
      <c r="J139">
        <v>0</v>
      </c>
      <c r="K139">
        <v>1500</v>
      </c>
      <c r="L139">
        <v>462</v>
      </c>
      <c r="M139">
        <v>462</v>
      </c>
      <c r="N139">
        <v>0</v>
      </c>
      <c r="O139">
        <v>1038</v>
      </c>
      <c r="P139">
        <v>462</v>
      </c>
      <c r="Q139">
        <v>0</v>
      </c>
      <c r="R139">
        <v>462</v>
      </c>
      <c r="S139">
        <v>13</v>
      </c>
      <c r="T139">
        <v>449</v>
      </c>
      <c r="U139">
        <v>3</v>
      </c>
      <c r="V139">
        <v>1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2</v>
      </c>
      <c r="AC139">
        <v>0</v>
      </c>
      <c r="AD139">
        <v>0</v>
      </c>
      <c r="AE139">
        <v>0</v>
      </c>
      <c r="AF139">
        <v>3</v>
      </c>
      <c r="AG139">
        <v>8</v>
      </c>
      <c r="AH139">
        <v>3</v>
      </c>
      <c r="AI139">
        <v>1</v>
      </c>
      <c r="AJ139">
        <v>0</v>
      </c>
      <c r="AK139">
        <v>2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2</v>
      </c>
      <c r="AR139">
        <v>8</v>
      </c>
      <c r="AS139">
        <v>2</v>
      </c>
      <c r="AT139">
        <v>2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2</v>
      </c>
      <c r="BE139">
        <v>3</v>
      </c>
      <c r="BF139">
        <v>2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1</v>
      </c>
      <c r="BP139">
        <v>3</v>
      </c>
      <c r="BQ139">
        <v>4</v>
      </c>
      <c r="BR139">
        <v>0</v>
      </c>
      <c r="BS139">
        <v>0</v>
      </c>
      <c r="BT139">
        <v>0</v>
      </c>
      <c r="BU139">
        <v>1</v>
      </c>
      <c r="BV139">
        <v>0</v>
      </c>
      <c r="BW139">
        <v>0</v>
      </c>
      <c r="BX139">
        <v>0</v>
      </c>
      <c r="BY139">
        <v>3</v>
      </c>
      <c r="BZ139">
        <v>4</v>
      </c>
      <c r="CA139">
        <v>23</v>
      </c>
      <c r="CB139">
        <v>4</v>
      </c>
      <c r="CC139">
        <v>16</v>
      </c>
      <c r="CD139">
        <v>0</v>
      </c>
      <c r="CE139">
        <v>0</v>
      </c>
      <c r="CF139">
        <v>1</v>
      </c>
      <c r="CG139">
        <v>0</v>
      </c>
      <c r="CH139">
        <v>0</v>
      </c>
      <c r="CI139">
        <v>0</v>
      </c>
      <c r="CJ139">
        <v>0</v>
      </c>
      <c r="CK139">
        <v>2</v>
      </c>
      <c r="CL139">
        <v>23</v>
      </c>
      <c r="CM139">
        <v>14</v>
      </c>
      <c r="CN139">
        <v>8</v>
      </c>
      <c r="CO139">
        <v>0</v>
      </c>
      <c r="CP139">
        <v>1</v>
      </c>
      <c r="CQ139">
        <v>1</v>
      </c>
      <c r="CR139">
        <v>1</v>
      </c>
      <c r="CS139">
        <v>3</v>
      </c>
      <c r="CT139">
        <v>0</v>
      </c>
      <c r="CU139">
        <v>0</v>
      </c>
      <c r="CV139">
        <v>0</v>
      </c>
      <c r="CW139">
        <v>0</v>
      </c>
      <c r="CX139">
        <v>14</v>
      </c>
      <c r="CY139">
        <v>10</v>
      </c>
      <c r="CZ139">
        <v>2</v>
      </c>
      <c r="DA139">
        <v>1</v>
      </c>
      <c r="DB139">
        <v>1</v>
      </c>
      <c r="DC139">
        <v>0</v>
      </c>
      <c r="DD139">
        <v>0</v>
      </c>
      <c r="DE139">
        <v>1</v>
      </c>
      <c r="DF139">
        <v>0</v>
      </c>
      <c r="DG139">
        <v>2</v>
      </c>
      <c r="DH139">
        <v>0</v>
      </c>
      <c r="DI139">
        <v>3</v>
      </c>
      <c r="DJ139">
        <v>10</v>
      </c>
      <c r="DK139">
        <v>249</v>
      </c>
      <c r="DL139">
        <v>158</v>
      </c>
      <c r="DM139">
        <v>76</v>
      </c>
      <c r="DN139">
        <v>10</v>
      </c>
      <c r="DO139">
        <v>0</v>
      </c>
      <c r="DP139">
        <v>0</v>
      </c>
      <c r="DQ139">
        <v>3</v>
      </c>
      <c r="DR139">
        <v>1</v>
      </c>
      <c r="DS139">
        <v>0</v>
      </c>
      <c r="DT139">
        <v>1</v>
      </c>
      <c r="DU139">
        <v>0</v>
      </c>
      <c r="DV139">
        <v>249</v>
      </c>
      <c r="DW139">
        <v>133</v>
      </c>
      <c r="DX139">
        <v>71</v>
      </c>
      <c r="DY139">
        <v>5</v>
      </c>
      <c r="DZ139">
        <v>30</v>
      </c>
      <c r="EA139">
        <v>12</v>
      </c>
      <c r="EB139">
        <v>1</v>
      </c>
      <c r="EC139">
        <v>0</v>
      </c>
      <c r="ED139">
        <v>0</v>
      </c>
      <c r="EE139">
        <v>3</v>
      </c>
      <c r="EF139">
        <v>0</v>
      </c>
      <c r="EG139">
        <v>11</v>
      </c>
      <c r="EH139">
        <v>133</v>
      </c>
      <c r="EI139" t="s">
        <v>225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</row>
    <row r="140" spans="1:149" ht="12.75">
      <c r="A140">
        <v>135</v>
      </c>
      <c r="B140" t="str">
        <f>"240304"</f>
        <v>240304</v>
      </c>
      <c r="C140" t="s">
        <v>365</v>
      </c>
      <c r="D140" t="s">
        <v>316</v>
      </c>
      <c r="E140" t="s">
        <v>223</v>
      </c>
      <c r="F140">
        <v>3</v>
      </c>
      <c r="G140" t="s">
        <v>368</v>
      </c>
      <c r="H140">
        <v>1065</v>
      </c>
      <c r="I140">
        <v>1065</v>
      </c>
      <c r="J140">
        <v>0</v>
      </c>
      <c r="K140">
        <v>800</v>
      </c>
      <c r="L140">
        <v>257</v>
      </c>
      <c r="M140">
        <v>257</v>
      </c>
      <c r="N140">
        <v>0</v>
      </c>
      <c r="O140">
        <v>543</v>
      </c>
      <c r="P140">
        <v>257</v>
      </c>
      <c r="Q140">
        <v>0</v>
      </c>
      <c r="R140">
        <v>257</v>
      </c>
      <c r="S140">
        <v>8</v>
      </c>
      <c r="T140">
        <v>249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1</v>
      </c>
      <c r="AC140">
        <v>0</v>
      </c>
      <c r="AD140">
        <v>0</v>
      </c>
      <c r="AE140">
        <v>0</v>
      </c>
      <c r="AF140">
        <v>1</v>
      </c>
      <c r="AG140">
        <v>2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1</v>
      </c>
      <c r="AN140">
        <v>1</v>
      </c>
      <c r="AO140">
        <v>0</v>
      </c>
      <c r="AP140">
        <v>0</v>
      </c>
      <c r="AQ140">
        <v>0</v>
      </c>
      <c r="AR140">
        <v>2</v>
      </c>
      <c r="AS140">
        <v>11</v>
      </c>
      <c r="AT140">
        <v>2</v>
      </c>
      <c r="AU140">
        <v>1</v>
      </c>
      <c r="AV140">
        <v>4</v>
      </c>
      <c r="AW140">
        <v>1</v>
      </c>
      <c r="AX140">
        <v>0</v>
      </c>
      <c r="AY140">
        <v>2</v>
      </c>
      <c r="AZ140">
        <v>0</v>
      </c>
      <c r="BA140">
        <v>1</v>
      </c>
      <c r="BB140">
        <v>0</v>
      </c>
      <c r="BC140">
        <v>0</v>
      </c>
      <c r="BD140">
        <v>11</v>
      </c>
      <c r="BE140">
        <v>3</v>
      </c>
      <c r="BF140">
        <v>1</v>
      </c>
      <c r="BG140">
        <v>1</v>
      </c>
      <c r="BH140">
        <v>0</v>
      </c>
      <c r="BI140">
        <v>1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3</v>
      </c>
      <c r="BQ140">
        <v>1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1</v>
      </c>
      <c r="BX140">
        <v>0</v>
      </c>
      <c r="BY140">
        <v>0</v>
      </c>
      <c r="BZ140">
        <v>1</v>
      </c>
      <c r="CA140">
        <v>9</v>
      </c>
      <c r="CB140">
        <v>2</v>
      </c>
      <c r="CC140">
        <v>5</v>
      </c>
      <c r="CD140">
        <v>0</v>
      </c>
      <c r="CE140">
        <v>0</v>
      </c>
      <c r="CF140">
        <v>0</v>
      </c>
      <c r="CG140">
        <v>1</v>
      </c>
      <c r="CH140">
        <v>0</v>
      </c>
      <c r="CI140">
        <v>0</v>
      </c>
      <c r="CJ140">
        <v>1</v>
      </c>
      <c r="CK140">
        <v>0</v>
      </c>
      <c r="CL140">
        <v>9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4</v>
      </c>
      <c r="CZ140">
        <v>1</v>
      </c>
      <c r="DA140">
        <v>2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1</v>
      </c>
      <c r="DJ140">
        <v>4</v>
      </c>
      <c r="DK140">
        <v>154</v>
      </c>
      <c r="DL140">
        <v>92</v>
      </c>
      <c r="DM140">
        <v>54</v>
      </c>
      <c r="DN140">
        <v>1</v>
      </c>
      <c r="DO140">
        <v>2</v>
      </c>
      <c r="DP140">
        <v>0</v>
      </c>
      <c r="DQ140">
        <v>1</v>
      </c>
      <c r="DR140">
        <v>0</v>
      </c>
      <c r="DS140">
        <v>1</v>
      </c>
      <c r="DT140">
        <v>3</v>
      </c>
      <c r="DU140">
        <v>0</v>
      </c>
      <c r="DV140">
        <v>154</v>
      </c>
      <c r="DW140">
        <v>62</v>
      </c>
      <c r="DX140">
        <v>38</v>
      </c>
      <c r="DY140">
        <v>2</v>
      </c>
      <c r="DZ140">
        <v>10</v>
      </c>
      <c r="EA140">
        <v>4</v>
      </c>
      <c r="EB140">
        <v>1</v>
      </c>
      <c r="EC140">
        <v>0</v>
      </c>
      <c r="ED140">
        <v>3</v>
      </c>
      <c r="EE140">
        <v>1</v>
      </c>
      <c r="EF140">
        <v>0</v>
      </c>
      <c r="EG140">
        <v>3</v>
      </c>
      <c r="EH140">
        <v>62</v>
      </c>
      <c r="EI140" t="s">
        <v>225</v>
      </c>
      <c r="EJ140">
        <v>2</v>
      </c>
      <c r="EK140">
        <v>1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1</v>
      </c>
      <c r="ES140">
        <v>2</v>
      </c>
    </row>
    <row r="141" spans="1:149" ht="12.75">
      <c r="A141">
        <v>136</v>
      </c>
      <c r="B141" t="str">
        <f>"240304"</f>
        <v>240304</v>
      </c>
      <c r="C141" t="s">
        <v>365</v>
      </c>
      <c r="D141" t="s">
        <v>316</v>
      </c>
      <c r="E141" t="s">
        <v>223</v>
      </c>
      <c r="F141">
        <v>4</v>
      </c>
      <c r="G141" t="s">
        <v>369</v>
      </c>
      <c r="H141">
        <v>2286</v>
      </c>
      <c r="I141">
        <v>2286</v>
      </c>
      <c r="J141">
        <v>0</v>
      </c>
      <c r="K141">
        <v>1694</v>
      </c>
      <c r="L141">
        <v>577</v>
      </c>
      <c r="M141">
        <v>577</v>
      </c>
      <c r="N141">
        <v>0</v>
      </c>
      <c r="O141">
        <v>1124</v>
      </c>
      <c r="P141">
        <v>577</v>
      </c>
      <c r="Q141">
        <v>0</v>
      </c>
      <c r="R141">
        <v>577</v>
      </c>
      <c r="S141">
        <v>10</v>
      </c>
      <c r="T141">
        <v>567</v>
      </c>
      <c r="U141">
        <v>2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1</v>
      </c>
      <c r="AC141">
        <v>0</v>
      </c>
      <c r="AD141">
        <v>0</v>
      </c>
      <c r="AE141">
        <v>1</v>
      </c>
      <c r="AF141">
        <v>2</v>
      </c>
      <c r="AG141">
        <v>17</v>
      </c>
      <c r="AH141">
        <v>1</v>
      </c>
      <c r="AI141">
        <v>5</v>
      </c>
      <c r="AJ141">
        <v>0</v>
      </c>
      <c r="AK141">
        <v>8</v>
      </c>
      <c r="AL141">
        <v>2</v>
      </c>
      <c r="AM141">
        <v>0</v>
      </c>
      <c r="AN141">
        <v>0</v>
      </c>
      <c r="AO141">
        <v>1</v>
      </c>
      <c r="AP141">
        <v>0</v>
      </c>
      <c r="AQ141">
        <v>0</v>
      </c>
      <c r="AR141">
        <v>17</v>
      </c>
      <c r="AS141">
        <v>4</v>
      </c>
      <c r="AT141">
        <v>0</v>
      </c>
      <c r="AU141">
        <v>1</v>
      </c>
      <c r="AV141">
        <v>2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1</v>
      </c>
      <c r="BC141">
        <v>0</v>
      </c>
      <c r="BD141">
        <v>4</v>
      </c>
      <c r="BE141">
        <v>1</v>
      </c>
      <c r="BF141">
        <v>1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1</v>
      </c>
      <c r="BQ141">
        <v>11</v>
      </c>
      <c r="BR141">
        <v>1</v>
      </c>
      <c r="BS141">
        <v>2</v>
      </c>
      <c r="BT141">
        <v>1</v>
      </c>
      <c r="BU141">
        <v>0</v>
      </c>
      <c r="BV141">
        <v>1</v>
      </c>
      <c r="BW141">
        <v>0</v>
      </c>
      <c r="BX141">
        <v>0</v>
      </c>
      <c r="BY141">
        <v>6</v>
      </c>
      <c r="BZ141">
        <v>11</v>
      </c>
      <c r="CA141">
        <v>39</v>
      </c>
      <c r="CB141">
        <v>6</v>
      </c>
      <c r="CC141">
        <v>30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1</v>
      </c>
      <c r="CJ141">
        <v>0</v>
      </c>
      <c r="CK141">
        <v>2</v>
      </c>
      <c r="CL141">
        <v>39</v>
      </c>
      <c r="CM141">
        <v>4</v>
      </c>
      <c r="CN141">
        <v>3</v>
      </c>
      <c r="CO141">
        <v>0</v>
      </c>
      <c r="CP141">
        <v>0</v>
      </c>
      <c r="CQ141">
        <v>0</v>
      </c>
      <c r="CR141">
        <v>1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4</v>
      </c>
      <c r="CY141">
        <v>5</v>
      </c>
      <c r="CZ141">
        <v>4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5</v>
      </c>
      <c r="DK141">
        <v>292</v>
      </c>
      <c r="DL141">
        <v>163</v>
      </c>
      <c r="DM141">
        <v>91</v>
      </c>
      <c r="DN141">
        <v>26</v>
      </c>
      <c r="DO141">
        <v>2</v>
      </c>
      <c r="DP141">
        <v>0</v>
      </c>
      <c r="DQ141">
        <v>2</v>
      </c>
      <c r="DR141">
        <v>0</v>
      </c>
      <c r="DS141">
        <v>3</v>
      </c>
      <c r="DT141">
        <v>5</v>
      </c>
      <c r="DU141">
        <v>0</v>
      </c>
      <c r="DV141">
        <v>292</v>
      </c>
      <c r="DW141">
        <v>190</v>
      </c>
      <c r="DX141">
        <v>129</v>
      </c>
      <c r="DY141">
        <v>2</v>
      </c>
      <c r="DZ141">
        <v>32</v>
      </c>
      <c r="EA141">
        <v>12</v>
      </c>
      <c r="EB141">
        <v>0</v>
      </c>
      <c r="EC141">
        <v>2</v>
      </c>
      <c r="ED141">
        <v>4</v>
      </c>
      <c r="EE141">
        <v>2</v>
      </c>
      <c r="EF141">
        <v>1</v>
      </c>
      <c r="EG141">
        <v>6</v>
      </c>
      <c r="EH141">
        <v>190</v>
      </c>
      <c r="EI141" t="s">
        <v>225</v>
      </c>
      <c r="EJ141">
        <v>2</v>
      </c>
      <c r="EK141">
        <v>1</v>
      </c>
      <c r="EL141">
        <v>1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2</v>
      </c>
    </row>
    <row r="142" spans="1:149" ht="12.75">
      <c r="A142">
        <v>137</v>
      </c>
      <c r="B142" t="str">
        <f>"240304"</f>
        <v>240304</v>
      </c>
      <c r="C142" t="s">
        <v>365</v>
      </c>
      <c r="D142" t="s">
        <v>316</v>
      </c>
      <c r="E142" t="s">
        <v>223</v>
      </c>
      <c r="F142">
        <v>5</v>
      </c>
      <c r="G142" t="s">
        <v>370</v>
      </c>
      <c r="H142">
        <v>1162</v>
      </c>
      <c r="I142">
        <v>1160</v>
      </c>
      <c r="J142">
        <v>2</v>
      </c>
      <c r="K142">
        <v>900</v>
      </c>
      <c r="L142">
        <v>242</v>
      </c>
      <c r="M142">
        <v>240</v>
      </c>
      <c r="N142">
        <v>2</v>
      </c>
      <c r="O142">
        <v>658</v>
      </c>
      <c r="P142">
        <v>242</v>
      </c>
      <c r="Q142">
        <v>0</v>
      </c>
      <c r="R142">
        <v>242</v>
      </c>
      <c r="S142">
        <v>5</v>
      </c>
      <c r="T142">
        <v>237</v>
      </c>
      <c r="U142">
        <v>1</v>
      </c>
      <c r="V142">
        <v>1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</v>
      </c>
      <c r="AG142">
        <v>1</v>
      </c>
      <c r="AH142">
        <v>0</v>
      </c>
      <c r="AI142">
        <v>0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1</v>
      </c>
      <c r="AZ142">
        <v>0</v>
      </c>
      <c r="BA142">
        <v>0</v>
      </c>
      <c r="BB142">
        <v>0</v>
      </c>
      <c r="BC142">
        <v>0</v>
      </c>
      <c r="BD142">
        <v>1</v>
      </c>
      <c r="BE142">
        <v>4</v>
      </c>
      <c r="BF142">
        <v>3</v>
      </c>
      <c r="BG142">
        <v>1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4</v>
      </c>
      <c r="BQ142">
        <v>4</v>
      </c>
      <c r="BR142">
        <v>3</v>
      </c>
      <c r="BS142">
        <v>0</v>
      </c>
      <c r="BT142">
        <v>0</v>
      </c>
      <c r="BU142">
        <v>1</v>
      </c>
      <c r="BV142">
        <v>0</v>
      </c>
      <c r="BW142">
        <v>0</v>
      </c>
      <c r="BX142">
        <v>0</v>
      </c>
      <c r="BY142">
        <v>0</v>
      </c>
      <c r="BZ142">
        <v>4</v>
      </c>
      <c r="CA142">
        <v>23</v>
      </c>
      <c r="CB142">
        <v>4</v>
      </c>
      <c r="CC142">
        <v>15</v>
      </c>
      <c r="CD142">
        <v>0</v>
      </c>
      <c r="CE142">
        <v>0</v>
      </c>
      <c r="CF142">
        <v>0</v>
      </c>
      <c r="CG142">
        <v>1</v>
      </c>
      <c r="CH142">
        <v>1</v>
      </c>
      <c r="CI142">
        <v>0</v>
      </c>
      <c r="CJ142">
        <v>0</v>
      </c>
      <c r="CK142">
        <v>2</v>
      </c>
      <c r="CL142">
        <v>23</v>
      </c>
      <c r="CM142">
        <v>2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2</v>
      </c>
      <c r="CU142">
        <v>0</v>
      </c>
      <c r="CV142">
        <v>0</v>
      </c>
      <c r="CW142">
        <v>0</v>
      </c>
      <c r="CX142">
        <v>2</v>
      </c>
      <c r="CY142">
        <v>3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1</v>
      </c>
      <c r="DF142">
        <v>0</v>
      </c>
      <c r="DG142">
        <v>0</v>
      </c>
      <c r="DH142">
        <v>0</v>
      </c>
      <c r="DI142">
        <v>2</v>
      </c>
      <c r="DJ142">
        <v>3</v>
      </c>
      <c r="DK142">
        <v>111</v>
      </c>
      <c r="DL142">
        <v>71</v>
      </c>
      <c r="DM142">
        <v>30</v>
      </c>
      <c r="DN142">
        <v>6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4</v>
      </c>
      <c r="DU142">
        <v>0</v>
      </c>
      <c r="DV142">
        <v>111</v>
      </c>
      <c r="DW142">
        <v>86</v>
      </c>
      <c r="DX142">
        <v>45</v>
      </c>
      <c r="DY142">
        <v>2</v>
      </c>
      <c r="DZ142">
        <v>18</v>
      </c>
      <c r="EA142">
        <v>4</v>
      </c>
      <c r="EB142">
        <v>1</v>
      </c>
      <c r="EC142">
        <v>3</v>
      </c>
      <c r="ED142">
        <v>2</v>
      </c>
      <c r="EE142">
        <v>1</v>
      </c>
      <c r="EF142">
        <v>1</v>
      </c>
      <c r="EG142">
        <v>9</v>
      </c>
      <c r="EH142">
        <v>86</v>
      </c>
      <c r="EI142" t="s">
        <v>225</v>
      </c>
      <c r="EJ142">
        <v>1</v>
      </c>
      <c r="EK142">
        <v>0</v>
      </c>
      <c r="EL142">
        <v>1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1</v>
      </c>
    </row>
    <row r="143" spans="1:149" ht="12.75">
      <c r="A143">
        <v>138</v>
      </c>
      <c r="B143" t="str">
        <f aca="true" t="shared" si="10" ref="B143:B148">"240305"</f>
        <v>240305</v>
      </c>
      <c r="C143" t="s">
        <v>371</v>
      </c>
      <c r="D143" t="s">
        <v>316</v>
      </c>
      <c r="E143" t="s">
        <v>223</v>
      </c>
      <c r="F143">
        <v>1</v>
      </c>
      <c r="G143" t="s">
        <v>372</v>
      </c>
      <c r="H143">
        <v>1456</v>
      </c>
      <c r="I143">
        <v>1456</v>
      </c>
      <c r="J143">
        <v>0</v>
      </c>
      <c r="K143">
        <v>1050</v>
      </c>
      <c r="L143">
        <v>396</v>
      </c>
      <c r="M143">
        <v>396</v>
      </c>
      <c r="N143">
        <v>0</v>
      </c>
      <c r="O143">
        <v>654</v>
      </c>
      <c r="P143">
        <v>396</v>
      </c>
      <c r="Q143">
        <v>0</v>
      </c>
      <c r="R143">
        <v>396</v>
      </c>
      <c r="S143">
        <v>4</v>
      </c>
      <c r="T143">
        <v>392</v>
      </c>
      <c r="U143">
        <v>4</v>
      </c>
      <c r="V143">
        <v>1</v>
      </c>
      <c r="W143">
        <v>0</v>
      </c>
      <c r="X143">
        <v>1</v>
      </c>
      <c r="Y143">
        <v>1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4</v>
      </c>
      <c r="AG143">
        <v>7</v>
      </c>
      <c r="AH143">
        <v>0</v>
      </c>
      <c r="AI143">
        <v>1</v>
      </c>
      <c r="AJ143">
        <v>1</v>
      </c>
      <c r="AK143">
        <v>2</v>
      </c>
      <c r="AL143">
        <v>2</v>
      </c>
      <c r="AM143">
        <v>0</v>
      </c>
      <c r="AN143">
        <v>1</v>
      </c>
      <c r="AO143">
        <v>0</v>
      </c>
      <c r="AP143">
        <v>0</v>
      </c>
      <c r="AQ143">
        <v>0</v>
      </c>
      <c r="AR143">
        <v>7</v>
      </c>
      <c r="AS143">
        <v>1</v>
      </c>
      <c r="AT143">
        <v>1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1</v>
      </c>
      <c r="BE143">
        <v>2</v>
      </c>
      <c r="BF143">
        <v>0</v>
      </c>
      <c r="BG143">
        <v>0</v>
      </c>
      <c r="BH143">
        <v>0</v>
      </c>
      <c r="BI143">
        <v>1</v>
      </c>
      <c r="BJ143">
        <v>0</v>
      </c>
      <c r="BK143">
        <v>1</v>
      </c>
      <c r="BL143">
        <v>0</v>
      </c>
      <c r="BM143">
        <v>0</v>
      </c>
      <c r="BN143">
        <v>0</v>
      </c>
      <c r="BO143">
        <v>0</v>
      </c>
      <c r="BP143">
        <v>2</v>
      </c>
      <c r="BQ143">
        <v>1</v>
      </c>
      <c r="BR143">
        <v>1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1</v>
      </c>
      <c r="CA143">
        <v>43</v>
      </c>
      <c r="CB143">
        <v>19</v>
      </c>
      <c r="CC143">
        <v>19</v>
      </c>
      <c r="CD143">
        <v>0</v>
      </c>
      <c r="CE143">
        <v>1</v>
      </c>
      <c r="CF143">
        <v>0</v>
      </c>
      <c r="CG143">
        <v>3</v>
      </c>
      <c r="CH143">
        <v>0</v>
      </c>
      <c r="CI143">
        <v>1</v>
      </c>
      <c r="CJ143">
        <v>0</v>
      </c>
      <c r="CK143">
        <v>0</v>
      </c>
      <c r="CL143">
        <v>43</v>
      </c>
      <c r="CM143">
        <v>8</v>
      </c>
      <c r="CN143">
        <v>4</v>
      </c>
      <c r="CO143">
        <v>2</v>
      </c>
      <c r="CP143">
        <v>2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8</v>
      </c>
      <c r="CY143">
        <v>5</v>
      </c>
      <c r="CZ143">
        <v>2</v>
      </c>
      <c r="DA143">
        <v>2</v>
      </c>
      <c r="DB143">
        <v>0</v>
      </c>
      <c r="DC143">
        <v>0</v>
      </c>
      <c r="DD143">
        <v>0</v>
      </c>
      <c r="DE143">
        <v>1</v>
      </c>
      <c r="DF143">
        <v>0</v>
      </c>
      <c r="DG143">
        <v>0</v>
      </c>
      <c r="DH143">
        <v>0</v>
      </c>
      <c r="DI143">
        <v>0</v>
      </c>
      <c r="DJ143">
        <v>5</v>
      </c>
      <c r="DK143">
        <v>207</v>
      </c>
      <c r="DL143">
        <v>93</v>
      </c>
      <c r="DM143">
        <v>53</v>
      </c>
      <c r="DN143">
        <v>56</v>
      </c>
      <c r="DO143">
        <v>1</v>
      </c>
      <c r="DP143">
        <v>0</v>
      </c>
      <c r="DQ143">
        <v>1</v>
      </c>
      <c r="DR143">
        <v>1</v>
      </c>
      <c r="DS143">
        <v>0</v>
      </c>
      <c r="DT143">
        <v>2</v>
      </c>
      <c r="DU143">
        <v>0</v>
      </c>
      <c r="DV143">
        <v>207</v>
      </c>
      <c r="DW143">
        <v>111</v>
      </c>
      <c r="DX143">
        <v>57</v>
      </c>
      <c r="DY143">
        <v>6</v>
      </c>
      <c r="DZ143">
        <v>25</v>
      </c>
      <c r="EA143">
        <v>5</v>
      </c>
      <c r="EB143">
        <v>3</v>
      </c>
      <c r="EC143">
        <v>0</v>
      </c>
      <c r="ED143">
        <v>1</v>
      </c>
      <c r="EE143">
        <v>2</v>
      </c>
      <c r="EF143">
        <v>2</v>
      </c>
      <c r="EG143">
        <v>10</v>
      </c>
      <c r="EH143">
        <v>111</v>
      </c>
      <c r="EI143" t="s">
        <v>225</v>
      </c>
      <c r="EJ143">
        <v>3</v>
      </c>
      <c r="EK143">
        <v>1</v>
      </c>
      <c r="EL143">
        <v>2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3</v>
      </c>
    </row>
    <row r="144" spans="1:149" ht="12.75">
      <c r="A144">
        <v>139</v>
      </c>
      <c r="B144" t="str">
        <f t="shared" si="10"/>
        <v>240305</v>
      </c>
      <c r="C144" t="s">
        <v>371</v>
      </c>
      <c r="D144" t="s">
        <v>316</v>
      </c>
      <c r="E144" t="s">
        <v>223</v>
      </c>
      <c r="F144">
        <v>2</v>
      </c>
      <c r="G144" t="s">
        <v>373</v>
      </c>
      <c r="H144">
        <v>1475</v>
      </c>
      <c r="I144">
        <v>1475</v>
      </c>
      <c r="J144">
        <v>0</v>
      </c>
      <c r="K144">
        <v>1088</v>
      </c>
      <c r="L144">
        <v>320</v>
      </c>
      <c r="M144">
        <v>320</v>
      </c>
      <c r="N144">
        <v>0</v>
      </c>
      <c r="O144">
        <v>768</v>
      </c>
      <c r="P144">
        <v>320</v>
      </c>
      <c r="Q144">
        <v>0</v>
      </c>
      <c r="R144">
        <v>320</v>
      </c>
      <c r="S144">
        <v>7</v>
      </c>
      <c r="T144">
        <v>313</v>
      </c>
      <c r="U144">
        <v>1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F144">
        <v>1</v>
      </c>
      <c r="AG144">
        <v>12</v>
      </c>
      <c r="AH144">
        <v>1</v>
      </c>
      <c r="AI144">
        <v>8</v>
      </c>
      <c r="AJ144">
        <v>0</v>
      </c>
      <c r="AK144">
        <v>2</v>
      </c>
      <c r="AL144">
        <v>0</v>
      </c>
      <c r="AM144">
        <v>0</v>
      </c>
      <c r="AN144">
        <v>0</v>
      </c>
      <c r="AO144">
        <v>1</v>
      </c>
      <c r="AP144">
        <v>0</v>
      </c>
      <c r="AQ144">
        <v>0</v>
      </c>
      <c r="AR144">
        <v>12</v>
      </c>
      <c r="AS144">
        <v>7</v>
      </c>
      <c r="AT144">
        <v>4</v>
      </c>
      <c r="AU144">
        <v>0</v>
      </c>
      <c r="AV144">
        <v>0</v>
      </c>
      <c r="AW144">
        <v>0</v>
      </c>
      <c r="AX144">
        <v>1</v>
      </c>
      <c r="AY144">
        <v>1</v>
      </c>
      <c r="AZ144">
        <v>0</v>
      </c>
      <c r="BA144">
        <v>0</v>
      </c>
      <c r="BB144">
        <v>0</v>
      </c>
      <c r="BC144">
        <v>1</v>
      </c>
      <c r="BD144">
        <v>7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1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1</v>
      </c>
      <c r="BZ144">
        <v>1</v>
      </c>
      <c r="CA144">
        <v>35</v>
      </c>
      <c r="CB144">
        <v>18</v>
      </c>
      <c r="CC144">
        <v>9</v>
      </c>
      <c r="CD144">
        <v>0</v>
      </c>
      <c r="CE144">
        <v>0</v>
      </c>
      <c r="CF144">
        <v>3</v>
      </c>
      <c r="CG144">
        <v>2</v>
      </c>
      <c r="CH144">
        <v>0</v>
      </c>
      <c r="CI144">
        <v>0</v>
      </c>
      <c r="CJ144">
        <v>0</v>
      </c>
      <c r="CK144">
        <v>3</v>
      </c>
      <c r="CL144">
        <v>35</v>
      </c>
      <c r="CM144">
        <v>3</v>
      </c>
      <c r="CN144">
        <v>2</v>
      </c>
      <c r="CO144">
        <v>0</v>
      </c>
      <c r="CP144">
        <v>1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3</v>
      </c>
      <c r="CY144">
        <v>3</v>
      </c>
      <c r="CZ144">
        <v>1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2</v>
      </c>
      <c r="DH144">
        <v>0</v>
      </c>
      <c r="DI144">
        <v>0</v>
      </c>
      <c r="DJ144">
        <v>3</v>
      </c>
      <c r="DK144">
        <v>145</v>
      </c>
      <c r="DL144">
        <v>53</v>
      </c>
      <c r="DM144">
        <v>56</v>
      </c>
      <c r="DN144">
        <v>32</v>
      </c>
      <c r="DO144">
        <v>0</v>
      </c>
      <c r="DP144">
        <v>0</v>
      </c>
      <c r="DQ144">
        <v>0</v>
      </c>
      <c r="DR144">
        <v>2</v>
      </c>
      <c r="DS144">
        <v>0</v>
      </c>
      <c r="DT144">
        <v>1</v>
      </c>
      <c r="DU144">
        <v>1</v>
      </c>
      <c r="DV144">
        <v>145</v>
      </c>
      <c r="DW144">
        <v>106</v>
      </c>
      <c r="DX144">
        <v>52</v>
      </c>
      <c r="DY144">
        <v>2</v>
      </c>
      <c r="DZ144">
        <v>32</v>
      </c>
      <c r="EA144">
        <v>1</v>
      </c>
      <c r="EB144">
        <v>0</v>
      </c>
      <c r="EC144">
        <v>1</v>
      </c>
      <c r="ED144">
        <v>1</v>
      </c>
      <c r="EE144">
        <v>3</v>
      </c>
      <c r="EF144">
        <v>0</v>
      </c>
      <c r="EG144">
        <v>14</v>
      </c>
      <c r="EH144">
        <v>106</v>
      </c>
      <c r="EI144" t="s">
        <v>225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</row>
    <row r="145" spans="1:149" ht="12.75">
      <c r="A145">
        <v>140</v>
      </c>
      <c r="B145" t="str">
        <f t="shared" si="10"/>
        <v>240305</v>
      </c>
      <c r="C145" t="s">
        <v>371</v>
      </c>
      <c r="D145" t="s">
        <v>316</v>
      </c>
      <c r="E145" t="s">
        <v>223</v>
      </c>
      <c r="F145">
        <v>3</v>
      </c>
      <c r="G145" t="s">
        <v>374</v>
      </c>
      <c r="H145">
        <v>707</v>
      </c>
      <c r="I145">
        <v>707</v>
      </c>
      <c r="J145">
        <v>0</v>
      </c>
      <c r="K145">
        <v>551</v>
      </c>
      <c r="L145">
        <v>114</v>
      </c>
      <c r="M145">
        <v>114</v>
      </c>
      <c r="N145">
        <v>0</v>
      </c>
      <c r="O145">
        <v>437</v>
      </c>
      <c r="P145">
        <v>114</v>
      </c>
      <c r="Q145">
        <v>0</v>
      </c>
      <c r="R145">
        <v>114</v>
      </c>
      <c r="S145">
        <v>1</v>
      </c>
      <c r="T145">
        <v>113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7</v>
      </c>
      <c r="AH145">
        <v>0</v>
      </c>
      <c r="AI145">
        <v>1</v>
      </c>
      <c r="AJ145">
        <v>0</v>
      </c>
      <c r="AK145">
        <v>2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3</v>
      </c>
      <c r="AR145">
        <v>7</v>
      </c>
      <c r="AS145">
        <v>2</v>
      </c>
      <c r="AT145">
        <v>1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1</v>
      </c>
      <c r="BB145">
        <v>0</v>
      </c>
      <c r="BC145">
        <v>0</v>
      </c>
      <c r="BD145">
        <v>2</v>
      </c>
      <c r="BE145">
        <v>3</v>
      </c>
      <c r="BF145">
        <v>1</v>
      </c>
      <c r="BG145">
        <v>1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1</v>
      </c>
      <c r="BO145">
        <v>0</v>
      </c>
      <c r="BP145">
        <v>3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2</v>
      </c>
      <c r="CB145">
        <v>0</v>
      </c>
      <c r="CC145">
        <v>2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2</v>
      </c>
      <c r="CM145">
        <v>2</v>
      </c>
      <c r="CN145">
        <v>0</v>
      </c>
      <c r="CO145">
        <v>1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2</v>
      </c>
      <c r="CY145">
        <v>1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1</v>
      </c>
      <c r="DJ145">
        <v>1</v>
      </c>
      <c r="DK145">
        <v>49</v>
      </c>
      <c r="DL145">
        <v>20</v>
      </c>
      <c r="DM145">
        <v>8</v>
      </c>
      <c r="DN145">
        <v>19</v>
      </c>
      <c r="DO145">
        <v>0</v>
      </c>
      <c r="DP145">
        <v>1</v>
      </c>
      <c r="DQ145">
        <v>0</v>
      </c>
      <c r="DR145">
        <v>0</v>
      </c>
      <c r="DS145">
        <v>0</v>
      </c>
      <c r="DT145">
        <v>1</v>
      </c>
      <c r="DU145">
        <v>0</v>
      </c>
      <c r="DV145">
        <v>49</v>
      </c>
      <c r="DW145">
        <v>47</v>
      </c>
      <c r="DX145">
        <v>28</v>
      </c>
      <c r="DY145">
        <v>1</v>
      </c>
      <c r="DZ145">
        <v>8</v>
      </c>
      <c r="EA145">
        <v>3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7</v>
      </c>
      <c r="EH145">
        <v>47</v>
      </c>
      <c r="EI145" t="s">
        <v>225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</row>
    <row r="146" spans="1:149" ht="12.75">
      <c r="A146">
        <v>141</v>
      </c>
      <c r="B146" t="str">
        <f t="shared" si="10"/>
        <v>240305</v>
      </c>
      <c r="C146" t="s">
        <v>371</v>
      </c>
      <c r="D146" t="s">
        <v>316</v>
      </c>
      <c r="E146" t="s">
        <v>223</v>
      </c>
      <c r="F146">
        <v>4</v>
      </c>
      <c r="G146" t="s">
        <v>375</v>
      </c>
      <c r="H146">
        <v>1396</v>
      </c>
      <c r="I146">
        <v>1396</v>
      </c>
      <c r="J146">
        <v>0</v>
      </c>
      <c r="K146">
        <v>1050</v>
      </c>
      <c r="L146">
        <v>275</v>
      </c>
      <c r="M146">
        <v>275</v>
      </c>
      <c r="N146">
        <v>0</v>
      </c>
      <c r="O146">
        <v>775</v>
      </c>
      <c r="P146">
        <v>275</v>
      </c>
      <c r="Q146">
        <v>0</v>
      </c>
      <c r="R146">
        <v>275</v>
      </c>
      <c r="S146">
        <v>9</v>
      </c>
      <c r="T146">
        <v>266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5</v>
      </c>
      <c r="AH146">
        <v>0</v>
      </c>
      <c r="AI146">
        <v>4</v>
      </c>
      <c r="AJ146">
        <v>0</v>
      </c>
      <c r="AK146">
        <v>1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5</v>
      </c>
      <c r="AS146">
        <v>4</v>
      </c>
      <c r="AT146">
        <v>2</v>
      </c>
      <c r="AU146">
        <v>1</v>
      </c>
      <c r="AV146">
        <v>0</v>
      </c>
      <c r="AW146">
        <v>0</v>
      </c>
      <c r="AX146">
        <v>0</v>
      </c>
      <c r="AY146">
        <v>1</v>
      </c>
      <c r="AZ146">
        <v>0</v>
      </c>
      <c r="BA146">
        <v>0</v>
      </c>
      <c r="BB146">
        <v>0</v>
      </c>
      <c r="BC146">
        <v>0</v>
      </c>
      <c r="BD146">
        <v>4</v>
      </c>
      <c r="BE146">
        <v>7</v>
      </c>
      <c r="BF146">
        <v>3</v>
      </c>
      <c r="BG146">
        <v>1</v>
      </c>
      <c r="BH146">
        <v>0</v>
      </c>
      <c r="BI146">
        <v>1</v>
      </c>
      <c r="BJ146">
        <v>0</v>
      </c>
      <c r="BK146">
        <v>0</v>
      </c>
      <c r="BL146">
        <v>0</v>
      </c>
      <c r="BM146">
        <v>0</v>
      </c>
      <c r="BN146">
        <v>1</v>
      </c>
      <c r="BO146">
        <v>1</v>
      </c>
      <c r="BP146">
        <v>7</v>
      </c>
      <c r="BQ146">
        <v>1</v>
      </c>
      <c r="BR146">
        <v>1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1</v>
      </c>
      <c r="CA146">
        <v>30</v>
      </c>
      <c r="CB146">
        <v>11</v>
      </c>
      <c r="CC146">
        <v>16</v>
      </c>
      <c r="CD146">
        <v>1</v>
      </c>
      <c r="CE146">
        <v>1</v>
      </c>
      <c r="CF146">
        <v>0</v>
      </c>
      <c r="CG146">
        <v>0</v>
      </c>
      <c r="CH146">
        <v>0</v>
      </c>
      <c r="CI146">
        <v>1</v>
      </c>
      <c r="CJ146">
        <v>0</v>
      </c>
      <c r="CK146">
        <v>0</v>
      </c>
      <c r="CL146">
        <v>30</v>
      </c>
      <c r="CM146">
        <v>1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1</v>
      </c>
      <c r="CY146">
        <v>6</v>
      </c>
      <c r="CZ146">
        <v>0</v>
      </c>
      <c r="DA146">
        <v>2</v>
      </c>
      <c r="DB146">
        <v>0</v>
      </c>
      <c r="DC146">
        <v>0</v>
      </c>
      <c r="DD146">
        <v>3</v>
      </c>
      <c r="DE146">
        <v>0</v>
      </c>
      <c r="DF146">
        <v>0</v>
      </c>
      <c r="DG146">
        <v>1</v>
      </c>
      <c r="DH146">
        <v>0</v>
      </c>
      <c r="DI146">
        <v>0</v>
      </c>
      <c r="DJ146">
        <v>6</v>
      </c>
      <c r="DK146">
        <v>143</v>
      </c>
      <c r="DL146">
        <v>70</v>
      </c>
      <c r="DM146">
        <v>40</v>
      </c>
      <c r="DN146">
        <v>29</v>
      </c>
      <c r="DO146">
        <v>0</v>
      </c>
      <c r="DP146">
        <v>0</v>
      </c>
      <c r="DQ146">
        <v>0</v>
      </c>
      <c r="DR146">
        <v>1</v>
      </c>
      <c r="DS146">
        <v>0</v>
      </c>
      <c r="DT146">
        <v>2</v>
      </c>
      <c r="DU146">
        <v>1</v>
      </c>
      <c r="DV146">
        <v>143</v>
      </c>
      <c r="DW146">
        <v>69</v>
      </c>
      <c r="DX146">
        <v>31</v>
      </c>
      <c r="DY146">
        <v>2</v>
      </c>
      <c r="DZ146">
        <v>20</v>
      </c>
      <c r="EA146">
        <v>7</v>
      </c>
      <c r="EB146">
        <v>0</v>
      </c>
      <c r="EC146">
        <v>1</v>
      </c>
      <c r="ED146">
        <v>0</v>
      </c>
      <c r="EE146">
        <v>0</v>
      </c>
      <c r="EF146">
        <v>0</v>
      </c>
      <c r="EG146">
        <v>8</v>
      </c>
      <c r="EH146">
        <v>69</v>
      </c>
      <c r="EI146" t="s">
        <v>225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ht="12.75">
      <c r="A147">
        <v>142</v>
      </c>
      <c r="B147" t="str">
        <f t="shared" si="10"/>
        <v>240305</v>
      </c>
      <c r="C147" t="s">
        <v>371</v>
      </c>
      <c r="D147" t="s">
        <v>316</v>
      </c>
      <c r="E147" t="s">
        <v>223</v>
      </c>
      <c r="F147">
        <v>5</v>
      </c>
      <c r="G147" t="s">
        <v>376</v>
      </c>
      <c r="H147">
        <v>1422</v>
      </c>
      <c r="I147">
        <v>1422</v>
      </c>
      <c r="J147">
        <v>0</v>
      </c>
      <c r="K147">
        <v>1050</v>
      </c>
      <c r="L147">
        <v>318</v>
      </c>
      <c r="M147">
        <v>318</v>
      </c>
      <c r="N147">
        <v>0</v>
      </c>
      <c r="O147">
        <v>732</v>
      </c>
      <c r="P147">
        <v>318</v>
      </c>
      <c r="Q147">
        <v>0</v>
      </c>
      <c r="R147">
        <v>318</v>
      </c>
      <c r="S147">
        <v>12</v>
      </c>
      <c r="T147">
        <v>306</v>
      </c>
      <c r="U147">
        <v>1</v>
      </c>
      <c r="V147">
        <v>1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12</v>
      </c>
      <c r="AH147">
        <v>1</v>
      </c>
      <c r="AI147">
        <v>2</v>
      </c>
      <c r="AJ147">
        <v>1</v>
      </c>
      <c r="AK147">
        <v>2</v>
      </c>
      <c r="AL147">
        <v>4</v>
      </c>
      <c r="AM147">
        <v>0</v>
      </c>
      <c r="AN147">
        <v>1</v>
      </c>
      <c r="AO147">
        <v>0</v>
      </c>
      <c r="AP147">
        <v>0</v>
      </c>
      <c r="AQ147">
        <v>1</v>
      </c>
      <c r="AR147">
        <v>12</v>
      </c>
      <c r="AS147">
        <v>5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1</v>
      </c>
      <c r="AZ147">
        <v>0</v>
      </c>
      <c r="BA147">
        <v>0</v>
      </c>
      <c r="BB147">
        <v>3</v>
      </c>
      <c r="BC147">
        <v>1</v>
      </c>
      <c r="BD147">
        <v>5</v>
      </c>
      <c r="BE147">
        <v>3</v>
      </c>
      <c r="BF147">
        <v>1</v>
      </c>
      <c r="BG147">
        <v>0</v>
      </c>
      <c r="BH147">
        <v>0</v>
      </c>
      <c r="BI147">
        <v>1</v>
      </c>
      <c r="BJ147">
        <v>0</v>
      </c>
      <c r="BK147">
        <v>1</v>
      </c>
      <c r="BL147">
        <v>0</v>
      </c>
      <c r="BM147">
        <v>0</v>
      </c>
      <c r="BN147">
        <v>0</v>
      </c>
      <c r="BO147">
        <v>0</v>
      </c>
      <c r="BP147">
        <v>3</v>
      </c>
      <c r="BQ147">
        <v>1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1</v>
      </c>
      <c r="BX147">
        <v>0</v>
      </c>
      <c r="BY147">
        <v>0</v>
      </c>
      <c r="BZ147">
        <v>1</v>
      </c>
      <c r="CA147">
        <v>45</v>
      </c>
      <c r="CB147">
        <v>9</v>
      </c>
      <c r="CC147">
        <v>30</v>
      </c>
      <c r="CD147">
        <v>1</v>
      </c>
      <c r="CE147">
        <v>0</v>
      </c>
      <c r="CF147">
        <v>0</v>
      </c>
      <c r="CG147">
        <v>3</v>
      </c>
      <c r="CH147">
        <v>0</v>
      </c>
      <c r="CI147">
        <v>0</v>
      </c>
      <c r="CJ147">
        <v>1</v>
      </c>
      <c r="CK147">
        <v>1</v>
      </c>
      <c r="CL147">
        <v>45</v>
      </c>
      <c r="CM147">
        <v>1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1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149</v>
      </c>
      <c r="DL147">
        <v>70</v>
      </c>
      <c r="DM147">
        <v>47</v>
      </c>
      <c r="DN147">
        <v>26</v>
      </c>
      <c r="DO147">
        <v>3</v>
      </c>
      <c r="DP147">
        <v>0</v>
      </c>
      <c r="DQ147">
        <v>0</v>
      </c>
      <c r="DR147">
        <v>0</v>
      </c>
      <c r="DS147">
        <v>0</v>
      </c>
      <c r="DT147">
        <v>3</v>
      </c>
      <c r="DU147">
        <v>0</v>
      </c>
      <c r="DV147">
        <v>149</v>
      </c>
      <c r="DW147">
        <v>87</v>
      </c>
      <c r="DX147">
        <v>29</v>
      </c>
      <c r="DY147">
        <v>4</v>
      </c>
      <c r="DZ147">
        <v>35</v>
      </c>
      <c r="EA147">
        <v>7</v>
      </c>
      <c r="EB147">
        <v>0</v>
      </c>
      <c r="EC147">
        <v>0</v>
      </c>
      <c r="ED147">
        <v>0</v>
      </c>
      <c r="EE147">
        <v>2</v>
      </c>
      <c r="EF147">
        <v>1</v>
      </c>
      <c r="EG147">
        <v>9</v>
      </c>
      <c r="EH147">
        <v>87</v>
      </c>
      <c r="EI147" t="s">
        <v>225</v>
      </c>
      <c r="EJ147">
        <v>2</v>
      </c>
      <c r="EK147">
        <v>1</v>
      </c>
      <c r="EL147">
        <v>1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2</v>
      </c>
    </row>
    <row r="148" spans="1:149" ht="12.75">
      <c r="A148">
        <v>143</v>
      </c>
      <c r="B148" t="str">
        <f t="shared" si="10"/>
        <v>240305</v>
      </c>
      <c r="C148" t="s">
        <v>371</v>
      </c>
      <c r="D148" t="s">
        <v>316</v>
      </c>
      <c r="E148" t="s">
        <v>223</v>
      </c>
      <c r="F148">
        <v>6</v>
      </c>
      <c r="G148" t="s">
        <v>377</v>
      </c>
      <c r="H148">
        <v>789</v>
      </c>
      <c r="I148">
        <v>789</v>
      </c>
      <c r="J148">
        <v>0</v>
      </c>
      <c r="K148">
        <v>600</v>
      </c>
      <c r="L148">
        <v>182</v>
      </c>
      <c r="M148">
        <v>182</v>
      </c>
      <c r="N148">
        <v>0</v>
      </c>
      <c r="O148">
        <v>418</v>
      </c>
      <c r="P148">
        <v>182</v>
      </c>
      <c r="Q148">
        <v>0</v>
      </c>
      <c r="R148">
        <v>182</v>
      </c>
      <c r="S148">
        <v>4</v>
      </c>
      <c r="T148">
        <v>178</v>
      </c>
      <c r="U148">
        <v>1</v>
      </c>
      <c r="V148">
        <v>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</v>
      </c>
      <c r="AG148">
        <v>10</v>
      </c>
      <c r="AH148">
        <v>1</v>
      </c>
      <c r="AI148">
        <v>7</v>
      </c>
      <c r="AJ148">
        <v>1</v>
      </c>
      <c r="AK148">
        <v>1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10</v>
      </c>
      <c r="AS148">
        <v>2</v>
      </c>
      <c r="AT148">
        <v>1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1</v>
      </c>
      <c r="BB148">
        <v>0</v>
      </c>
      <c r="BC148">
        <v>0</v>
      </c>
      <c r="BD148">
        <v>2</v>
      </c>
      <c r="BE148">
        <v>5</v>
      </c>
      <c r="BF148">
        <v>0</v>
      </c>
      <c r="BG148">
        <v>1</v>
      </c>
      <c r="BH148">
        <v>0</v>
      </c>
      <c r="BI148">
        <v>1</v>
      </c>
      <c r="BJ148">
        <v>0</v>
      </c>
      <c r="BK148">
        <v>0</v>
      </c>
      <c r="BL148">
        <v>0</v>
      </c>
      <c r="BM148">
        <v>3</v>
      </c>
      <c r="BN148">
        <v>0</v>
      </c>
      <c r="BO148">
        <v>0</v>
      </c>
      <c r="BP148">
        <v>5</v>
      </c>
      <c r="BQ148">
        <v>2</v>
      </c>
      <c r="BR148">
        <v>0</v>
      </c>
      <c r="BS148">
        <v>0</v>
      </c>
      <c r="BT148">
        <v>1</v>
      </c>
      <c r="BU148">
        <v>0</v>
      </c>
      <c r="BV148">
        <v>0</v>
      </c>
      <c r="BW148">
        <v>1</v>
      </c>
      <c r="BX148">
        <v>0</v>
      </c>
      <c r="BY148">
        <v>0</v>
      </c>
      <c r="BZ148">
        <v>2</v>
      </c>
      <c r="CA148">
        <v>5</v>
      </c>
      <c r="CB148">
        <v>1</v>
      </c>
      <c r="CC148">
        <v>3</v>
      </c>
      <c r="CD148">
        <v>0</v>
      </c>
      <c r="CE148">
        <v>0</v>
      </c>
      <c r="CF148">
        <v>0</v>
      </c>
      <c r="CG148">
        <v>1</v>
      </c>
      <c r="CH148">
        <v>0</v>
      </c>
      <c r="CI148">
        <v>0</v>
      </c>
      <c r="CJ148">
        <v>0</v>
      </c>
      <c r="CK148">
        <v>0</v>
      </c>
      <c r="CL148">
        <v>5</v>
      </c>
      <c r="CM148">
        <v>1</v>
      </c>
      <c r="CN148">
        <v>1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1</v>
      </c>
      <c r="CY148">
        <v>2</v>
      </c>
      <c r="CZ148">
        <v>0</v>
      </c>
      <c r="DA148">
        <v>0</v>
      </c>
      <c r="DB148">
        <v>2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2</v>
      </c>
      <c r="DK148">
        <v>94</v>
      </c>
      <c r="DL148">
        <v>55</v>
      </c>
      <c r="DM148">
        <v>24</v>
      </c>
      <c r="DN148">
        <v>10</v>
      </c>
      <c r="DO148">
        <v>0</v>
      </c>
      <c r="DP148">
        <v>1</v>
      </c>
      <c r="DQ148">
        <v>2</v>
      </c>
      <c r="DR148">
        <v>0</v>
      </c>
      <c r="DS148">
        <v>0</v>
      </c>
      <c r="DT148">
        <v>1</v>
      </c>
      <c r="DU148">
        <v>1</v>
      </c>
      <c r="DV148">
        <v>94</v>
      </c>
      <c r="DW148">
        <v>56</v>
      </c>
      <c r="DX148">
        <v>27</v>
      </c>
      <c r="DY148">
        <v>2</v>
      </c>
      <c r="DZ148">
        <v>22</v>
      </c>
      <c r="EA148">
        <v>1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4</v>
      </c>
      <c r="EH148">
        <v>56</v>
      </c>
      <c r="EI148" t="s">
        <v>225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ht="12.75">
      <c r="A149">
        <v>144</v>
      </c>
      <c r="B149" t="str">
        <f>"240306"</f>
        <v>240306</v>
      </c>
      <c r="C149" t="s">
        <v>378</v>
      </c>
      <c r="D149" t="s">
        <v>316</v>
      </c>
      <c r="E149" t="s">
        <v>223</v>
      </c>
      <c r="F149">
        <v>1</v>
      </c>
      <c r="G149" t="s">
        <v>379</v>
      </c>
      <c r="H149">
        <v>1385</v>
      </c>
      <c r="I149">
        <v>1385</v>
      </c>
      <c r="J149">
        <v>0</v>
      </c>
      <c r="K149">
        <v>1000</v>
      </c>
      <c r="L149">
        <v>314</v>
      </c>
      <c r="M149">
        <v>314</v>
      </c>
      <c r="N149">
        <v>0</v>
      </c>
      <c r="O149">
        <v>686</v>
      </c>
      <c r="P149">
        <v>314</v>
      </c>
      <c r="Q149">
        <v>0</v>
      </c>
      <c r="R149">
        <v>314</v>
      </c>
      <c r="S149">
        <v>11</v>
      </c>
      <c r="T149">
        <v>303</v>
      </c>
      <c r="U149">
        <v>2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1</v>
      </c>
      <c r="AB149">
        <v>0</v>
      </c>
      <c r="AC149">
        <v>0</v>
      </c>
      <c r="AD149">
        <v>0</v>
      </c>
      <c r="AE149">
        <v>1</v>
      </c>
      <c r="AF149">
        <v>2</v>
      </c>
      <c r="AG149">
        <v>12</v>
      </c>
      <c r="AH149">
        <v>1</v>
      </c>
      <c r="AI149">
        <v>7</v>
      </c>
      <c r="AJ149">
        <v>0</v>
      </c>
      <c r="AK149">
        <v>1</v>
      </c>
      <c r="AL149">
        <v>0</v>
      </c>
      <c r="AM149">
        <v>0</v>
      </c>
      <c r="AN149">
        <v>1</v>
      </c>
      <c r="AO149">
        <v>1</v>
      </c>
      <c r="AP149">
        <v>0</v>
      </c>
      <c r="AQ149">
        <v>1</v>
      </c>
      <c r="AR149">
        <v>12</v>
      </c>
      <c r="AS149">
        <v>4</v>
      </c>
      <c r="AT149">
        <v>2</v>
      </c>
      <c r="AU149">
        <v>0</v>
      </c>
      <c r="AV149">
        <v>1</v>
      </c>
      <c r="AW149">
        <v>0</v>
      </c>
      <c r="AX149">
        <v>0</v>
      </c>
      <c r="AY149">
        <v>0</v>
      </c>
      <c r="AZ149">
        <v>0</v>
      </c>
      <c r="BA149">
        <v>1</v>
      </c>
      <c r="BB149">
        <v>0</v>
      </c>
      <c r="BC149">
        <v>0</v>
      </c>
      <c r="BD149">
        <v>4</v>
      </c>
      <c r="BE149">
        <v>1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1</v>
      </c>
      <c r="BM149">
        <v>0</v>
      </c>
      <c r="BN149">
        <v>0</v>
      </c>
      <c r="BO149">
        <v>0</v>
      </c>
      <c r="BP149">
        <v>1</v>
      </c>
      <c r="BQ149">
        <v>4</v>
      </c>
      <c r="BR149">
        <v>3</v>
      </c>
      <c r="BS149">
        <v>0</v>
      </c>
      <c r="BT149">
        <v>1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4</v>
      </c>
      <c r="CA149">
        <v>21</v>
      </c>
      <c r="CB149">
        <v>8</v>
      </c>
      <c r="CC149">
        <v>11</v>
      </c>
      <c r="CD149">
        <v>0</v>
      </c>
      <c r="CE149">
        <v>0</v>
      </c>
      <c r="CF149">
        <v>1</v>
      </c>
      <c r="CG149">
        <v>1</v>
      </c>
      <c r="CH149">
        <v>0</v>
      </c>
      <c r="CI149">
        <v>0</v>
      </c>
      <c r="CJ149">
        <v>0</v>
      </c>
      <c r="CK149">
        <v>0</v>
      </c>
      <c r="CL149">
        <v>21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1</v>
      </c>
      <c r="CY149">
        <v>4</v>
      </c>
      <c r="CZ149">
        <v>4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4</v>
      </c>
      <c r="DK149">
        <v>171</v>
      </c>
      <c r="DL149">
        <v>87</v>
      </c>
      <c r="DM149">
        <v>75</v>
      </c>
      <c r="DN149">
        <v>6</v>
      </c>
      <c r="DO149">
        <v>0</v>
      </c>
      <c r="DP149">
        <v>0</v>
      </c>
      <c r="DQ149">
        <v>1</v>
      </c>
      <c r="DR149">
        <v>2</v>
      </c>
      <c r="DS149">
        <v>0</v>
      </c>
      <c r="DT149">
        <v>0</v>
      </c>
      <c r="DU149">
        <v>0</v>
      </c>
      <c r="DV149">
        <v>171</v>
      </c>
      <c r="DW149">
        <v>83</v>
      </c>
      <c r="DX149">
        <v>41</v>
      </c>
      <c r="DY149">
        <v>2</v>
      </c>
      <c r="DZ149">
        <v>20</v>
      </c>
      <c r="EA149">
        <v>8</v>
      </c>
      <c r="EB149">
        <v>1</v>
      </c>
      <c r="EC149">
        <v>0</v>
      </c>
      <c r="ED149">
        <v>0</v>
      </c>
      <c r="EE149">
        <v>1</v>
      </c>
      <c r="EF149">
        <v>0</v>
      </c>
      <c r="EG149">
        <v>10</v>
      </c>
      <c r="EH149">
        <v>83</v>
      </c>
      <c r="EI149" t="s">
        <v>225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ht="12.75">
      <c r="A150">
        <v>145</v>
      </c>
      <c r="B150" t="str">
        <f>"240306"</f>
        <v>240306</v>
      </c>
      <c r="C150" t="s">
        <v>378</v>
      </c>
      <c r="D150" t="s">
        <v>316</v>
      </c>
      <c r="E150" t="s">
        <v>223</v>
      </c>
      <c r="F150">
        <v>2</v>
      </c>
      <c r="G150" t="s">
        <v>380</v>
      </c>
      <c r="H150">
        <v>403</v>
      </c>
      <c r="I150">
        <v>403</v>
      </c>
      <c r="J150">
        <v>0</v>
      </c>
      <c r="K150">
        <v>300</v>
      </c>
      <c r="L150">
        <v>94</v>
      </c>
      <c r="M150">
        <v>94</v>
      </c>
      <c r="N150">
        <v>0</v>
      </c>
      <c r="O150">
        <v>206</v>
      </c>
      <c r="P150">
        <v>94</v>
      </c>
      <c r="Q150">
        <v>0</v>
      </c>
      <c r="R150">
        <v>94</v>
      </c>
      <c r="S150">
        <v>2</v>
      </c>
      <c r="T150">
        <v>92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3</v>
      </c>
      <c r="AH150">
        <v>0</v>
      </c>
      <c r="AI150">
        <v>1</v>
      </c>
      <c r="AJ150">
        <v>0</v>
      </c>
      <c r="AK150">
        <v>1</v>
      </c>
      <c r="AL150">
        <v>0</v>
      </c>
      <c r="AM150">
        <v>1</v>
      </c>
      <c r="AN150">
        <v>0</v>
      </c>
      <c r="AO150">
        <v>0</v>
      </c>
      <c r="AP150">
        <v>0</v>
      </c>
      <c r="AQ150">
        <v>0</v>
      </c>
      <c r="AR150">
        <v>3</v>
      </c>
      <c r="AS150">
        <v>1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1</v>
      </c>
      <c r="BC150">
        <v>0</v>
      </c>
      <c r="BD150">
        <v>1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1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1</v>
      </c>
      <c r="BZ150">
        <v>1</v>
      </c>
      <c r="CA150">
        <v>5</v>
      </c>
      <c r="CB150">
        <v>0</v>
      </c>
      <c r="CC150">
        <v>4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1</v>
      </c>
      <c r="CJ150">
        <v>0</v>
      </c>
      <c r="CK150">
        <v>0</v>
      </c>
      <c r="CL150">
        <v>5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2</v>
      </c>
      <c r="CZ150">
        <v>0</v>
      </c>
      <c r="DA150">
        <v>2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2</v>
      </c>
      <c r="DK150">
        <v>68</v>
      </c>
      <c r="DL150">
        <v>30</v>
      </c>
      <c r="DM150">
        <v>34</v>
      </c>
      <c r="DN150">
        <v>2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1</v>
      </c>
      <c r="DU150">
        <v>1</v>
      </c>
      <c r="DV150">
        <v>68</v>
      </c>
      <c r="DW150">
        <v>12</v>
      </c>
      <c r="DX150">
        <v>7</v>
      </c>
      <c r="DY150">
        <v>1</v>
      </c>
      <c r="DZ150">
        <v>3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1</v>
      </c>
      <c r="EG150">
        <v>0</v>
      </c>
      <c r="EH150">
        <v>12</v>
      </c>
      <c r="EI150" t="s">
        <v>225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ht="12.75">
      <c r="A151">
        <v>146</v>
      </c>
      <c r="B151" t="str">
        <f>"240306"</f>
        <v>240306</v>
      </c>
      <c r="C151" t="s">
        <v>378</v>
      </c>
      <c r="D151" t="s">
        <v>316</v>
      </c>
      <c r="E151" t="s">
        <v>223</v>
      </c>
      <c r="F151">
        <v>3</v>
      </c>
      <c r="G151" t="s">
        <v>381</v>
      </c>
      <c r="H151">
        <v>782</v>
      </c>
      <c r="I151">
        <v>782</v>
      </c>
      <c r="J151">
        <v>0</v>
      </c>
      <c r="K151">
        <v>600</v>
      </c>
      <c r="L151">
        <v>163</v>
      </c>
      <c r="M151">
        <v>163</v>
      </c>
      <c r="N151">
        <v>0</v>
      </c>
      <c r="O151">
        <v>437</v>
      </c>
      <c r="P151">
        <v>163</v>
      </c>
      <c r="Q151">
        <v>0</v>
      </c>
      <c r="R151">
        <v>163</v>
      </c>
      <c r="S151">
        <v>1</v>
      </c>
      <c r="T151">
        <v>162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2</v>
      </c>
      <c r="AT151">
        <v>0</v>
      </c>
      <c r="AU151">
        <v>2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2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20</v>
      </c>
      <c r="CB151">
        <v>6</v>
      </c>
      <c r="CC151">
        <v>8</v>
      </c>
      <c r="CD151">
        <v>1</v>
      </c>
      <c r="CE151">
        <v>0</v>
      </c>
      <c r="CF151">
        <v>0</v>
      </c>
      <c r="CG151">
        <v>4</v>
      </c>
      <c r="CH151">
        <v>0</v>
      </c>
      <c r="CI151">
        <v>1</v>
      </c>
      <c r="CJ151">
        <v>0</v>
      </c>
      <c r="CK151">
        <v>0</v>
      </c>
      <c r="CL151">
        <v>20</v>
      </c>
      <c r="CM151">
        <v>2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2</v>
      </c>
      <c r="CT151">
        <v>0</v>
      </c>
      <c r="CU151">
        <v>0</v>
      </c>
      <c r="CV151">
        <v>0</v>
      </c>
      <c r="CW151">
        <v>0</v>
      </c>
      <c r="CX151">
        <v>2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115</v>
      </c>
      <c r="DL151">
        <v>71</v>
      </c>
      <c r="DM151">
        <v>40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1</v>
      </c>
      <c r="DT151">
        <v>2</v>
      </c>
      <c r="DU151">
        <v>1</v>
      </c>
      <c r="DV151">
        <v>115</v>
      </c>
      <c r="DW151">
        <v>23</v>
      </c>
      <c r="DX151">
        <v>8</v>
      </c>
      <c r="DY151">
        <v>0</v>
      </c>
      <c r="DZ151">
        <v>4</v>
      </c>
      <c r="EA151">
        <v>4</v>
      </c>
      <c r="EB151">
        <v>0</v>
      </c>
      <c r="EC151">
        <v>1</v>
      </c>
      <c r="ED151">
        <v>0</v>
      </c>
      <c r="EE151">
        <v>3</v>
      </c>
      <c r="EF151">
        <v>0</v>
      </c>
      <c r="EG151">
        <v>3</v>
      </c>
      <c r="EH151">
        <v>23</v>
      </c>
      <c r="EI151" t="s">
        <v>225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</row>
    <row r="152" spans="1:149" ht="12.75">
      <c r="A152">
        <v>147</v>
      </c>
      <c r="B152" t="str">
        <f>"240306"</f>
        <v>240306</v>
      </c>
      <c r="C152" t="s">
        <v>378</v>
      </c>
      <c r="D152" t="s">
        <v>316</v>
      </c>
      <c r="E152" t="s">
        <v>223</v>
      </c>
      <c r="F152">
        <v>4</v>
      </c>
      <c r="G152" t="s">
        <v>382</v>
      </c>
      <c r="H152">
        <v>482</v>
      </c>
      <c r="I152">
        <v>482</v>
      </c>
      <c r="J152">
        <v>0</v>
      </c>
      <c r="K152">
        <v>401</v>
      </c>
      <c r="L152">
        <v>102</v>
      </c>
      <c r="M152">
        <v>102</v>
      </c>
      <c r="N152">
        <v>0</v>
      </c>
      <c r="O152">
        <v>299</v>
      </c>
      <c r="P152">
        <v>102</v>
      </c>
      <c r="Q152">
        <v>0</v>
      </c>
      <c r="R152">
        <v>102</v>
      </c>
      <c r="S152">
        <v>0</v>
      </c>
      <c r="T152">
        <v>102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5</v>
      </c>
      <c r="AH152">
        <v>0</v>
      </c>
      <c r="AI152">
        <v>4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0</v>
      </c>
      <c r="AR152">
        <v>5</v>
      </c>
      <c r="AS152">
        <v>2</v>
      </c>
      <c r="AT152">
        <v>2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2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7</v>
      </c>
      <c r="CB152">
        <v>1</v>
      </c>
      <c r="CC152">
        <v>5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1</v>
      </c>
      <c r="CK152">
        <v>0</v>
      </c>
      <c r="CL152">
        <v>7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1</v>
      </c>
      <c r="CZ152">
        <v>1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1</v>
      </c>
      <c r="DK152">
        <v>60</v>
      </c>
      <c r="DL152">
        <v>37</v>
      </c>
      <c r="DM152">
        <v>17</v>
      </c>
      <c r="DN152">
        <v>3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3</v>
      </c>
      <c r="DU152">
        <v>0</v>
      </c>
      <c r="DV152">
        <v>60</v>
      </c>
      <c r="DW152">
        <v>27</v>
      </c>
      <c r="DX152">
        <v>12</v>
      </c>
      <c r="DY152">
        <v>0</v>
      </c>
      <c r="DZ152">
        <v>1</v>
      </c>
      <c r="EA152">
        <v>6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8</v>
      </c>
      <c r="EH152">
        <v>27</v>
      </c>
      <c r="EI152" t="s">
        <v>225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</row>
    <row r="153" spans="1:149" ht="12.75">
      <c r="A153">
        <v>148</v>
      </c>
      <c r="B153" t="str">
        <f>"240306"</f>
        <v>240306</v>
      </c>
      <c r="C153" t="s">
        <v>378</v>
      </c>
      <c r="D153" t="s">
        <v>316</v>
      </c>
      <c r="E153" t="s">
        <v>223</v>
      </c>
      <c r="F153">
        <v>5</v>
      </c>
      <c r="G153" t="s">
        <v>383</v>
      </c>
      <c r="H153">
        <v>1262</v>
      </c>
      <c r="I153">
        <v>1262</v>
      </c>
      <c r="J153">
        <v>0</v>
      </c>
      <c r="K153">
        <v>950</v>
      </c>
      <c r="L153">
        <v>281</v>
      </c>
      <c r="M153">
        <v>281</v>
      </c>
      <c r="N153">
        <v>0</v>
      </c>
      <c r="O153">
        <v>669</v>
      </c>
      <c r="P153">
        <v>281</v>
      </c>
      <c r="Q153">
        <v>0</v>
      </c>
      <c r="R153">
        <v>281</v>
      </c>
      <c r="S153">
        <v>3</v>
      </c>
      <c r="T153">
        <v>278</v>
      </c>
      <c r="U153">
        <v>1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</v>
      </c>
      <c r="AF153">
        <v>1</v>
      </c>
      <c r="AG153">
        <v>13</v>
      </c>
      <c r="AH153">
        <v>4</v>
      </c>
      <c r="AI153">
        <v>6</v>
      </c>
      <c r="AJ153">
        <v>0</v>
      </c>
      <c r="AK153">
        <v>1</v>
      </c>
      <c r="AL153">
        <v>2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13</v>
      </c>
      <c r="AS153">
        <v>2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2</v>
      </c>
      <c r="BE153">
        <v>1</v>
      </c>
      <c r="BF153">
        <v>1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1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32</v>
      </c>
      <c r="CB153">
        <v>11</v>
      </c>
      <c r="CC153">
        <v>18</v>
      </c>
      <c r="CD153">
        <v>0</v>
      </c>
      <c r="CE153">
        <v>0</v>
      </c>
      <c r="CF153">
        <v>0</v>
      </c>
      <c r="CG153">
        <v>2</v>
      </c>
      <c r="CH153">
        <v>0</v>
      </c>
      <c r="CI153">
        <v>1</v>
      </c>
      <c r="CJ153">
        <v>0</v>
      </c>
      <c r="CK153">
        <v>0</v>
      </c>
      <c r="CL153">
        <v>32</v>
      </c>
      <c r="CM153">
        <v>10</v>
      </c>
      <c r="CN153">
        <v>1</v>
      </c>
      <c r="CO153">
        <v>0</v>
      </c>
      <c r="CP153">
        <v>0</v>
      </c>
      <c r="CQ153">
        <v>0</v>
      </c>
      <c r="CR153">
        <v>0</v>
      </c>
      <c r="CS153">
        <v>9</v>
      </c>
      <c r="CT153">
        <v>0</v>
      </c>
      <c r="CU153">
        <v>0</v>
      </c>
      <c r="CV153">
        <v>0</v>
      </c>
      <c r="CW153">
        <v>0</v>
      </c>
      <c r="CX153">
        <v>10</v>
      </c>
      <c r="CY153">
        <v>6</v>
      </c>
      <c r="CZ153">
        <v>1</v>
      </c>
      <c r="DA153">
        <v>5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6</v>
      </c>
      <c r="DK153">
        <v>172</v>
      </c>
      <c r="DL153">
        <v>95</v>
      </c>
      <c r="DM153">
        <v>67</v>
      </c>
      <c r="DN153">
        <v>5</v>
      </c>
      <c r="DO153">
        <v>0</v>
      </c>
      <c r="DP153">
        <v>0</v>
      </c>
      <c r="DQ153">
        <v>1</v>
      </c>
      <c r="DR153">
        <v>1</v>
      </c>
      <c r="DS153">
        <v>0</v>
      </c>
      <c r="DT153">
        <v>2</v>
      </c>
      <c r="DU153">
        <v>1</v>
      </c>
      <c r="DV153">
        <v>172</v>
      </c>
      <c r="DW153">
        <v>41</v>
      </c>
      <c r="DX153">
        <v>29</v>
      </c>
      <c r="DY153">
        <v>1</v>
      </c>
      <c r="DZ153">
        <v>2</v>
      </c>
      <c r="EA153">
        <v>4</v>
      </c>
      <c r="EB153">
        <v>1</v>
      </c>
      <c r="EC153">
        <v>0</v>
      </c>
      <c r="ED153">
        <v>0</v>
      </c>
      <c r="EE153">
        <v>3</v>
      </c>
      <c r="EF153">
        <v>0</v>
      </c>
      <c r="EG153">
        <v>1</v>
      </c>
      <c r="EH153">
        <v>41</v>
      </c>
      <c r="EI153" t="s">
        <v>225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</row>
    <row r="154" spans="1:149" ht="12.75">
      <c r="A154">
        <v>149</v>
      </c>
      <c r="B154" t="str">
        <f aca="true" t="shared" si="11" ref="B154:B165">"240307"</f>
        <v>240307</v>
      </c>
      <c r="C154" t="s">
        <v>384</v>
      </c>
      <c r="D154" t="s">
        <v>316</v>
      </c>
      <c r="E154" t="s">
        <v>223</v>
      </c>
      <c r="F154">
        <v>1</v>
      </c>
      <c r="G154" t="s">
        <v>385</v>
      </c>
      <c r="H154">
        <v>1329</v>
      </c>
      <c r="I154">
        <v>1329</v>
      </c>
      <c r="J154">
        <v>0</v>
      </c>
      <c r="K154">
        <v>1002</v>
      </c>
      <c r="L154">
        <v>360</v>
      </c>
      <c r="M154">
        <v>360</v>
      </c>
      <c r="N154">
        <v>0</v>
      </c>
      <c r="O154">
        <v>642</v>
      </c>
      <c r="P154">
        <v>360</v>
      </c>
      <c r="Q154">
        <v>0</v>
      </c>
      <c r="R154">
        <v>360</v>
      </c>
      <c r="S154">
        <v>10</v>
      </c>
      <c r="T154">
        <v>350</v>
      </c>
      <c r="U154">
        <v>2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1</v>
      </c>
      <c r="AF154">
        <v>2</v>
      </c>
      <c r="AG154">
        <v>13</v>
      </c>
      <c r="AH154">
        <v>1</v>
      </c>
      <c r="AI154">
        <v>8</v>
      </c>
      <c r="AJ154">
        <v>0</v>
      </c>
      <c r="AK154">
        <v>1</v>
      </c>
      <c r="AL154">
        <v>1</v>
      </c>
      <c r="AM154">
        <v>0</v>
      </c>
      <c r="AN154">
        <v>0</v>
      </c>
      <c r="AO154">
        <v>1</v>
      </c>
      <c r="AP154">
        <v>1</v>
      </c>
      <c r="AQ154">
        <v>0</v>
      </c>
      <c r="AR154">
        <v>13</v>
      </c>
      <c r="AS154">
        <v>2</v>
      </c>
      <c r="AT154">
        <v>2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2</v>
      </c>
      <c r="BE154">
        <v>1</v>
      </c>
      <c r="BF154">
        <v>0</v>
      </c>
      <c r="BG154">
        <v>1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1</v>
      </c>
      <c r="BQ154">
        <v>1</v>
      </c>
      <c r="BR154">
        <v>0</v>
      </c>
      <c r="BS154">
        <v>0</v>
      </c>
      <c r="BT154">
        <v>0</v>
      </c>
      <c r="BU154">
        <v>1</v>
      </c>
      <c r="BV154">
        <v>0</v>
      </c>
      <c r="BW154">
        <v>0</v>
      </c>
      <c r="BX154">
        <v>0</v>
      </c>
      <c r="BY154">
        <v>0</v>
      </c>
      <c r="BZ154">
        <v>1</v>
      </c>
      <c r="CA154">
        <v>35</v>
      </c>
      <c r="CB154">
        <v>5</v>
      </c>
      <c r="CC154">
        <v>26</v>
      </c>
      <c r="CD154">
        <v>0</v>
      </c>
      <c r="CE154">
        <v>0</v>
      </c>
      <c r="CF154">
        <v>0</v>
      </c>
      <c r="CG154">
        <v>2</v>
      </c>
      <c r="CH154">
        <v>0</v>
      </c>
      <c r="CI154">
        <v>1</v>
      </c>
      <c r="CJ154">
        <v>0</v>
      </c>
      <c r="CK154">
        <v>1</v>
      </c>
      <c r="CL154">
        <v>35</v>
      </c>
      <c r="CM154">
        <v>7</v>
      </c>
      <c r="CN154">
        <v>4</v>
      </c>
      <c r="CO154">
        <v>0</v>
      </c>
      <c r="CP154">
        <v>0</v>
      </c>
      <c r="CQ154">
        <v>0</v>
      </c>
      <c r="CR154">
        <v>1</v>
      </c>
      <c r="CS154">
        <v>2</v>
      </c>
      <c r="CT154">
        <v>0</v>
      </c>
      <c r="CU154">
        <v>0</v>
      </c>
      <c r="CV154">
        <v>0</v>
      </c>
      <c r="CW154">
        <v>0</v>
      </c>
      <c r="CX154">
        <v>7</v>
      </c>
      <c r="CY154">
        <v>1</v>
      </c>
      <c r="CZ154">
        <v>1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1</v>
      </c>
      <c r="DK154">
        <v>260</v>
      </c>
      <c r="DL154">
        <v>168</v>
      </c>
      <c r="DM154">
        <v>77</v>
      </c>
      <c r="DN154">
        <v>5</v>
      </c>
      <c r="DO154">
        <v>1</v>
      </c>
      <c r="DP154">
        <v>0</v>
      </c>
      <c r="DQ154">
        <v>0</v>
      </c>
      <c r="DR154">
        <v>4</v>
      </c>
      <c r="DS154">
        <v>1</v>
      </c>
      <c r="DT154">
        <v>3</v>
      </c>
      <c r="DU154">
        <v>1</v>
      </c>
      <c r="DV154">
        <v>260</v>
      </c>
      <c r="DW154">
        <v>28</v>
      </c>
      <c r="DX154">
        <v>9</v>
      </c>
      <c r="DY154">
        <v>1</v>
      </c>
      <c r="DZ154">
        <v>13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5</v>
      </c>
      <c r="EH154">
        <v>28</v>
      </c>
      <c r="EI154" t="s">
        <v>225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</row>
    <row r="155" spans="1:149" ht="12.75">
      <c r="A155">
        <v>150</v>
      </c>
      <c r="B155" t="str">
        <f t="shared" si="11"/>
        <v>240307</v>
      </c>
      <c r="C155" t="s">
        <v>384</v>
      </c>
      <c r="D155" t="s">
        <v>316</v>
      </c>
      <c r="E155" t="s">
        <v>223</v>
      </c>
      <c r="F155">
        <v>2</v>
      </c>
      <c r="G155" t="s">
        <v>386</v>
      </c>
      <c r="H155">
        <v>1266</v>
      </c>
      <c r="I155">
        <v>1266</v>
      </c>
      <c r="J155">
        <v>0</v>
      </c>
      <c r="K155">
        <v>950</v>
      </c>
      <c r="L155">
        <v>321</v>
      </c>
      <c r="M155">
        <v>321</v>
      </c>
      <c r="N155">
        <v>0</v>
      </c>
      <c r="O155">
        <v>629</v>
      </c>
      <c r="P155">
        <v>321</v>
      </c>
      <c r="Q155">
        <v>0</v>
      </c>
      <c r="R155">
        <v>321</v>
      </c>
      <c r="S155">
        <v>4</v>
      </c>
      <c r="T155">
        <v>317</v>
      </c>
      <c r="U155">
        <v>1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1</v>
      </c>
      <c r="AF155">
        <v>1</v>
      </c>
      <c r="AG155">
        <v>5</v>
      </c>
      <c r="AH155">
        <v>0</v>
      </c>
      <c r="AI155">
        <v>0</v>
      </c>
      <c r="AJ155">
        <v>0</v>
      </c>
      <c r="AK155">
        <v>3</v>
      </c>
      <c r="AL155">
        <v>0</v>
      </c>
      <c r="AM155">
        <v>0</v>
      </c>
      <c r="AN155">
        <v>1</v>
      </c>
      <c r="AO155">
        <v>0</v>
      </c>
      <c r="AP155">
        <v>0</v>
      </c>
      <c r="AQ155">
        <v>1</v>
      </c>
      <c r="AR155">
        <v>5</v>
      </c>
      <c r="AS155">
        <v>3</v>
      </c>
      <c r="AT155">
        <v>0</v>
      </c>
      <c r="AU155">
        <v>2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1</v>
      </c>
      <c r="BD155">
        <v>3</v>
      </c>
      <c r="BE155">
        <v>1</v>
      </c>
      <c r="BF155">
        <v>0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1</v>
      </c>
      <c r="BQ155">
        <v>1</v>
      </c>
      <c r="BR155">
        <v>1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1</v>
      </c>
      <c r="CA155">
        <v>48</v>
      </c>
      <c r="CB155">
        <v>9</v>
      </c>
      <c r="CC155">
        <v>29</v>
      </c>
      <c r="CD155">
        <v>0</v>
      </c>
      <c r="CE155">
        <v>0</v>
      </c>
      <c r="CF155">
        <v>0</v>
      </c>
      <c r="CG155">
        <v>2</v>
      </c>
      <c r="CH155">
        <v>2</v>
      </c>
      <c r="CI155">
        <v>4</v>
      </c>
      <c r="CJ155">
        <v>0</v>
      </c>
      <c r="CK155">
        <v>2</v>
      </c>
      <c r="CL155">
        <v>48</v>
      </c>
      <c r="CM155">
        <v>1</v>
      </c>
      <c r="CN155">
        <v>1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1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240</v>
      </c>
      <c r="DL155">
        <v>165</v>
      </c>
      <c r="DM155">
        <v>66</v>
      </c>
      <c r="DN155">
        <v>4</v>
      </c>
      <c r="DO155">
        <v>0</v>
      </c>
      <c r="DP155">
        <v>0</v>
      </c>
      <c r="DQ155">
        <v>0</v>
      </c>
      <c r="DR155">
        <v>1</v>
      </c>
      <c r="DS155">
        <v>1</v>
      </c>
      <c r="DT155">
        <v>2</v>
      </c>
      <c r="DU155">
        <v>1</v>
      </c>
      <c r="DV155">
        <v>240</v>
      </c>
      <c r="DW155">
        <v>17</v>
      </c>
      <c r="DX155">
        <v>7</v>
      </c>
      <c r="DY155">
        <v>1</v>
      </c>
      <c r="DZ155">
        <v>5</v>
      </c>
      <c r="EA155">
        <v>3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1</v>
      </c>
      <c r="EH155">
        <v>17</v>
      </c>
      <c r="EI155" t="s">
        <v>225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</row>
    <row r="156" spans="1:149" ht="12.75">
      <c r="A156">
        <v>151</v>
      </c>
      <c r="B156" t="str">
        <f t="shared" si="11"/>
        <v>240307</v>
      </c>
      <c r="C156" t="s">
        <v>384</v>
      </c>
      <c r="D156" t="s">
        <v>316</v>
      </c>
      <c r="E156" t="s">
        <v>223</v>
      </c>
      <c r="F156">
        <v>3</v>
      </c>
      <c r="G156" t="s">
        <v>387</v>
      </c>
      <c r="H156">
        <v>761</v>
      </c>
      <c r="I156">
        <v>761</v>
      </c>
      <c r="J156">
        <v>0</v>
      </c>
      <c r="K156">
        <v>599</v>
      </c>
      <c r="L156">
        <v>185</v>
      </c>
      <c r="M156">
        <v>185</v>
      </c>
      <c r="N156">
        <v>0</v>
      </c>
      <c r="O156">
        <v>414</v>
      </c>
      <c r="P156">
        <v>185</v>
      </c>
      <c r="Q156">
        <v>0</v>
      </c>
      <c r="R156">
        <v>185</v>
      </c>
      <c r="S156">
        <v>3</v>
      </c>
      <c r="T156">
        <v>182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1</v>
      </c>
      <c r="AF156">
        <v>1</v>
      </c>
      <c r="AG156">
        <v>8</v>
      </c>
      <c r="AH156">
        <v>3</v>
      </c>
      <c r="AI156">
        <v>4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1</v>
      </c>
      <c r="AQ156">
        <v>0</v>
      </c>
      <c r="AR156">
        <v>8</v>
      </c>
      <c r="AS156">
        <v>1</v>
      </c>
      <c r="AT156">
        <v>1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1</v>
      </c>
      <c r="BE156">
        <v>2</v>
      </c>
      <c r="BF156">
        <v>1</v>
      </c>
      <c r="BG156">
        <v>0</v>
      </c>
      <c r="BH156">
        <v>0</v>
      </c>
      <c r="BI156">
        <v>1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2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19</v>
      </c>
      <c r="CB156">
        <v>4</v>
      </c>
      <c r="CC156">
        <v>11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1</v>
      </c>
      <c r="CJ156">
        <v>3</v>
      </c>
      <c r="CK156">
        <v>0</v>
      </c>
      <c r="CL156">
        <v>19</v>
      </c>
      <c r="CM156">
        <v>3</v>
      </c>
      <c r="CN156">
        <v>2</v>
      </c>
      <c r="CO156">
        <v>0</v>
      </c>
      <c r="CP156">
        <v>0</v>
      </c>
      <c r="CQ156">
        <v>0</v>
      </c>
      <c r="CR156">
        <v>0</v>
      </c>
      <c r="CS156">
        <v>1</v>
      </c>
      <c r="CT156">
        <v>0</v>
      </c>
      <c r="CU156">
        <v>0</v>
      </c>
      <c r="CV156">
        <v>0</v>
      </c>
      <c r="CW156">
        <v>0</v>
      </c>
      <c r="CX156">
        <v>3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137</v>
      </c>
      <c r="DL156">
        <v>79</v>
      </c>
      <c r="DM156">
        <v>43</v>
      </c>
      <c r="DN156">
        <v>8</v>
      </c>
      <c r="DO156">
        <v>1</v>
      </c>
      <c r="DP156">
        <v>0</v>
      </c>
      <c r="DQ156">
        <v>0</v>
      </c>
      <c r="DR156">
        <v>0</v>
      </c>
      <c r="DS156">
        <v>0</v>
      </c>
      <c r="DT156">
        <v>2</v>
      </c>
      <c r="DU156">
        <v>4</v>
      </c>
      <c r="DV156">
        <v>137</v>
      </c>
      <c r="DW156">
        <v>11</v>
      </c>
      <c r="DX156">
        <v>5</v>
      </c>
      <c r="DY156">
        <v>0</v>
      </c>
      <c r="DZ156">
        <v>4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1</v>
      </c>
      <c r="EG156">
        <v>1</v>
      </c>
      <c r="EH156">
        <v>11</v>
      </c>
      <c r="EI156" t="s">
        <v>225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</row>
    <row r="157" spans="1:149" ht="12.75">
      <c r="A157">
        <v>152</v>
      </c>
      <c r="B157" t="str">
        <f t="shared" si="11"/>
        <v>240307</v>
      </c>
      <c r="C157" t="s">
        <v>384</v>
      </c>
      <c r="D157" t="s">
        <v>316</v>
      </c>
      <c r="E157" t="s">
        <v>223</v>
      </c>
      <c r="F157">
        <v>4</v>
      </c>
      <c r="G157" t="s">
        <v>388</v>
      </c>
      <c r="H157">
        <v>934</v>
      </c>
      <c r="I157">
        <v>934</v>
      </c>
      <c r="J157">
        <v>0</v>
      </c>
      <c r="K157">
        <v>700</v>
      </c>
      <c r="L157">
        <v>235</v>
      </c>
      <c r="M157">
        <v>235</v>
      </c>
      <c r="N157">
        <v>0</v>
      </c>
      <c r="O157">
        <v>465</v>
      </c>
      <c r="P157">
        <v>235</v>
      </c>
      <c r="Q157">
        <v>0</v>
      </c>
      <c r="R157">
        <v>235</v>
      </c>
      <c r="S157">
        <v>2</v>
      </c>
      <c r="T157">
        <v>233</v>
      </c>
      <c r="U157">
        <v>1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</v>
      </c>
      <c r="AG157">
        <v>4</v>
      </c>
      <c r="AH157">
        <v>0</v>
      </c>
      <c r="AI157">
        <v>3</v>
      </c>
      <c r="AJ157">
        <v>0</v>
      </c>
      <c r="AK157">
        <v>1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4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3</v>
      </c>
      <c r="BF157">
        <v>0</v>
      </c>
      <c r="BG157">
        <v>0</v>
      </c>
      <c r="BH157">
        <v>0</v>
      </c>
      <c r="BI157">
        <v>2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1</v>
      </c>
      <c r="BP157">
        <v>3</v>
      </c>
      <c r="BQ157">
        <v>3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3</v>
      </c>
      <c r="BX157">
        <v>0</v>
      </c>
      <c r="BY157">
        <v>0</v>
      </c>
      <c r="BZ157">
        <v>3</v>
      </c>
      <c r="CA157">
        <v>17</v>
      </c>
      <c r="CB157">
        <v>4</v>
      </c>
      <c r="CC157">
        <v>10</v>
      </c>
      <c r="CD157">
        <v>0</v>
      </c>
      <c r="CE157">
        <v>0</v>
      </c>
      <c r="CF157">
        <v>0</v>
      </c>
      <c r="CG157">
        <v>2</v>
      </c>
      <c r="CH157">
        <v>0</v>
      </c>
      <c r="CI157">
        <v>1</v>
      </c>
      <c r="CJ157">
        <v>0</v>
      </c>
      <c r="CK157">
        <v>0</v>
      </c>
      <c r="CL157">
        <v>17</v>
      </c>
      <c r="CM157">
        <v>2</v>
      </c>
      <c r="CN157">
        <v>1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2</v>
      </c>
      <c r="CY157">
        <v>1</v>
      </c>
      <c r="CZ157">
        <v>0</v>
      </c>
      <c r="DA157">
        <v>1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1</v>
      </c>
      <c r="DK157">
        <v>194</v>
      </c>
      <c r="DL157">
        <v>115</v>
      </c>
      <c r="DM157">
        <v>76</v>
      </c>
      <c r="DN157">
        <v>1</v>
      </c>
      <c r="DO157">
        <v>0</v>
      </c>
      <c r="DP157">
        <v>0</v>
      </c>
      <c r="DQ157">
        <v>1</v>
      </c>
      <c r="DR157">
        <v>0</v>
      </c>
      <c r="DS157">
        <v>1</v>
      </c>
      <c r="DT157">
        <v>0</v>
      </c>
      <c r="DU157">
        <v>0</v>
      </c>
      <c r="DV157">
        <v>194</v>
      </c>
      <c r="DW157">
        <v>7</v>
      </c>
      <c r="DX157">
        <v>4</v>
      </c>
      <c r="DY157">
        <v>0</v>
      </c>
      <c r="DZ157">
        <v>2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1</v>
      </c>
      <c r="EH157">
        <v>7</v>
      </c>
      <c r="EI157" t="s">
        <v>225</v>
      </c>
      <c r="EJ157">
        <v>1</v>
      </c>
      <c r="EK157">
        <v>0</v>
      </c>
      <c r="EL157">
        <v>1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1</v>
      </c>
    </row>
    <row r="158" spans="1:149" ht="12.75">
      <c r="A158">
        <v>153</v>
      </c>
      <c r="B158" t="str">
        <f t="shared" si="11"/>
        <v>240307</v>
      </c>
      <c r="C158" t="s">
        <v>384</v>
      </c>
      <c r="D158" t="s">
        <v>316</v>
      </c>
      <c r="E158" t="s">
        <v>223</v>
      </c>
      <c r="F158">
        <v>5</v>
      </c>
      <c r="G158" t="s">
        <v>389</v>
      </c>
      <c r="H158">
        <v>532</v>
      </c>
      <c r="I158">
        <v>532</v>
      </c>
      <c r="J158">
        <v>0</v>
      </c>
      <c r="K158">
        <v>400</v>
      </c>
      <c r="L158">
        <v>134</v>
      </c>
      <c r="M158">
        <v>134</v>
      </c>
      <c r="N158">
        <v>0</v>
      </c>
      <c r="O158">
        <v>266</v>
      </c>
      <c r="P158">
        <v>134</v>
      </c>
      <c r="Q158">
        <v>0</v>
      </c>
      <c r="R158">
        <v>134</v>
      </c>
      <c r="S158">
        <v>2</v>
      </c>
      <c r="T158">
        <v>132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4</v>
      </c>
      <c r="AH158">
        <v>0</v>
      </c>
      <c r="AI158">
        <v>2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1</v>
      </c>
      <c r="AP158">
        <v>0</v>
      </c>
      <c r="AQ158">
        <v>1</v>
      </c>
      <c r="AR158">
        <v>4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1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1</v>
      </c>
      <c r="BN158">
        <v>0</v>
      </c>
      <c r="BO158">
        <v>0</v>
      </c>
      <c r="BP158">
        <v>1</v>
      </c>
      <c r="BQ158">
        <v>1</v>
      </c>
      <c r="BR158">
        <v>1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1</v>
      </c>
      <c r="CA158">
        <v>16</v>
      </c>
      <c r="CB158">
        <v>4</v>
      </c>
      <c r="CC158">
        <v>10</v>
      </c>
      <c r="CD158">
        <v>1</v>
      </c>
      <c r="CE158">
        <v>1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16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79</v>
      </c>
      <c r="DL158">
        <v>49</v>
      </c>
      <c r="DM158">
        <v>22</v>
      </c>
      <c r="DN158">
        <v>4</v>
      </c>
      <c r="DO158">
        <v>0</v>
      </c>
      <c r="DP158">
        <v>1</v>
      </c>
      <c r="DQ158">
        <v>0</v>
      </c>
      <c r="DR158">
        <v>0</v>
      </c>
      <c r="DS158">
        <v>0</v>
      </c>
      <c r="DT158">
        <v>1</v>
      </c>
      <c r="DU158">
        <v>2</v>
      </c>
      <c r="DV158">
        <v>79</v>
      </c>
      <c r="DW158">
        <v>31</v>
      </c>
      <c r="DX158">
        <v>6</v>
      </c>
      <c r="DY158">
        <v>8</v>
      </c>
      <c r="DZ158">
        <v>7</v>
      </c>
      <c r="EA158">
        <v>2</v>
      </c>
      <c r="EB158">
        <v>2</v>
      </c>
      <c r="EC158">
        <v>0</v>
      </c>
      <c r="ED158">
        <v>0</v>
      </c>
      <c r="EE158">
        <v>2</v>
      </c>
      <c r="EF158">
        <v>0</v>
      </c>
      <c r="EG158">
        <v>4</v>
      </c>
      <c r="EH158">
        <v>31</v>
      </c>
      <c r="EI158" t="s">
        <v>225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</row>
    <row r="159" spans="1:149" ht="12.75">
      <c r="A159">
        <v>154</v>
      </c>
      <c r="B159" t="str">
        <f t="shared" si="11"/>
        <v>240307</v>
      </c>
      <c r="C159" t="s">
        <v>384</v>
      </c>
      <c r="D159" t="s">
        <v>316</v>
      </c>
      <c r="E159" t="s">
        <v>223</v>
      </c>
      <c r="F159">
        <v>6</v>
      </c>
      <c r="G159" t="s">
        <v>390</v>
      </c>
      <c r="H159">
        <v>505</v>
      </c>
      <c r="I159">
        <v>505</v>
      </c>
      <c r="J159">
        <v>0</v>
      </c>
      <c r="K159">
        <v>399</v>
      </c>
      <c r="L159">
        <v>121</v>
      </c>
      <c r="M159">
        <v>121</v>
      </c>
      <c r="N159">
        <v>0</v>
      </c>
      <c r="O159">
        <v>278</v>
      </c>
      <c r="P159">
        <v>121</v>
      </c>
      <c r="Q159">
        <v>0</v>
      </c>
      <c r="R159">
        <v>121</v>
      </c>
      <c r="S159">
        <v>7</v>
      </c>
      <c r="T159">
        <v>114</v>
      </c>
      <c r="U159">
        <v>1</v>
      </c>
      <c r="V159">
        <v>1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  <c r="AS159">
        <v>2</v>
      </c>
      <c r="AT159">
        <v>0</v>
      </c>
      <c r="AU159">
        <v>0</v>
      </c>
      <c r="AV159">
        <v>1</v>
      </c>
      <c r="AW159">
        <v>0</v>
      </c>
      <c r="AX159">
        <v>0</v>
      </c>
      <c r="AY159">
        <v>1</v>
      </c>
      <c r="AZ159">
        <v>0</v>
      </c>
      <c r="BA159">
        <v>0</v>
      </c>
      <c r="BB159">
        <v>0</v>
      </c>
      <c r="BC159">
        <v>0</v>
      </c>
      <c r="BD159">
        <v>2</v>
      </c>
      <c r="BE159">
        <v>1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1</v>
      </c>
      <c r="BN159">
        <v>0</v>
      </c>
      <c r="BO159">
        <v>0</v>
      </c>
      <c r="BP159">
        <v>1</v>
      </c>
      <c r="BQ159">
        <v>2</v>
      </c>
      <c r="BR159">
        <v>1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1</v>
      </c>
      <c r="BZ159">
        <v>2</v>
      </c>
      <c r="CA159">
        <v>13</v>
      </c>
      <c r="CB159">
        <v>4</v>
      </c>
      <c r="CC159">
        <v>7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2</v>
      </c>
      <c r="CJ159">
        <v>0</v>
      </c>
      <c r="CK159">
        <v>0</v>
      </c>
      <c r="CL159">
        <v>13</v>
      </c>
      <c r="CM159">
        <v>1</v>
      </c>
      <c r="CN159">
        <v>1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1</v>
      </c>
      <c r="CY159">
        <v>7</v>
      </c>
      <c r="CZ159">
        <v>4</v>
      </c>
      <c r="DA159">
        <v>2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1</v>
      </c>
      <c r="DJ159">
        <v>7</v>
      </c>
      <c r="DK159">
        <v>69</v>
      </c>
      <c r="DL159">
        <v>40</v>
      </c>
      <c r="DM159">
        <v>21</v>
      </c>
      <c r="DN159">
        <v>4</v>
      </c>
      <c r="DO159">
        <v>2</v>
      </c>
      <c r="DP159">
        <v>0</v>
      </c>
      <c r="DQ159">
        <v>1</v>
      </c>
      <c r="DR159">
        <v>1</v>
      </c>
      <c r="DS159">
        <v>0</v>
      </c>
      <c r="DT159">
        <v>0</v>
      </c>
      <c r="DU159">
        <v>0</v>
      </c>
      <c r="DV159">
        <v>69</v>
      </c>
      <c r="DW159">
        <v>17</v>
      </c>
      <c r="DX159">
        <v>10</v>
      </c>
      <c r="DY159">
        <v>0</v>
      </c>
      <c r="DZ159">
        <v>3</v>
      </c>
      <c r="EA159">
        <v>0</v>
      </c>
      <c r="EB159">
        <v>2</v>
      </c>
      <c r="EC159">
        <v>0</v>
      </c>
      <c r="ED159">
        <v>0</v>
      </c>
      <c r="EE159">
        <v>2</v>
      </c>
      <c r="EF159">
        <v>0</v>
      </c>
      <c r="EG159">
        <v>0</v>
      </c>
      <c r="EH159">
        <v>17</v>
      </c>
      <c r="EI159" t="s">
        <v>225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ht="12.75">
      <c r="A160">
        <v>155</v>
      </c>
      <c r="B160" t="str">
        <f t="shared" si="11"/>
        <v>240307</v>
      </c>
      <c r="C160" t="s">
        <v>384</v>
      </c>
      <c r="D160" t="s">
        <v>316</v>
      </c>
      <c r="E160" t="s">
        <v>223</v>
      </c>
      <c r="F160">
        <v>7</v>
      </c>
      <c r="G160" t="s">
        <v>391</v>
      </c>
      <c r="H160">
        <v>467</v>
      </c>
      <c r="I160">
        <v>467</v>
      </c>
      <c r="J160">
        <v>0</v>
      </c>
      <c r="K160">
        <v>350</v>
      </c>
      <c r="L160">
        <v>88</v>
      </c>
      <c r="M160">
        <v>88</v>
      </c>
      <c r="N160">
        <v>0</v>
      </c>
      <c r="O160">
        <v>262</v>
      </c>
      <c r="P160">
        <v>88</v>
      </c>
      <c r="Q160">
        <v>0</v>
      </c>
      <c r="R160">
        <v>88</v>
      </c>
      <c r="S160">
        <v>3</v>
      </c>
      <c r="T160">
        <v>85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8</v>
      </c>
      <c r="AH160">
        <v>0</v>
      </c>
      <c r="AI160">
        <v>0</v>
      </c>
      <c r="AJ160">
        <v>0</v>
      </c>
      <c r="AK160">
        <v>3</v>
      </c>
      <c r="AL160">
        <v>0</v>
      </c>
      <c r="AM160">
        <v>0</v>
      </c>
      <c r="AN160">
        <v>1</v>
      </c>
      <c r="AO160">
        <v>2</v>
      </c>
      <c r="AP160">
        <v>2</v>
      </c>
      <c r="AQ160">
        <v>0</v>
      </c>
      <c r="AR160">
        <v>8</v>
      </c>
      <c r="AS160">
        <v>1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1</v>
      </c>
      <c r="AZ160">
        <v>0</v>
      </c>
      <c r="BA160">
        <v>0</v>
      </c>
      <c r="BB160">
        <v>0</v>
      </c>
      <c r="BC160">
        <v>0</v>
      </c>
      <c r="BD160">
        <v>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17</v>
      </c>
      <c r="CB160">
        <v>2</v>
      </c>
      <c r="CC160">
        <v>12</v>
      </c>
      <c r="CD160">
        <v>1</v>
      </c>
      <c r="CE160">
        <v>0</v>
      </c>
      <c r="CF160">
        <v>0</v>
      </c>
      <c r="CG160">
        <v>2</v>
      </c>
      <c r="CH160">
        <v>0</v>
      </c>
      <c r="CI160">
        <v>0</v>
      </c>
      <c r="CJ160">
        <v>0</v>
      </c>
      <c r="CK160">
        <v>0</v>
      </c>
      <c r="CL160">
        <v>17</v>
      </c>
      <c r="CM160">
        <v>1</v>
      </c>
      <c r="CN160">
        <v>0</v>
      </c>
      <c r="CO160">
        <v>0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1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47</v>
      </c>
      <c r="DL160">
        <v>35</v>
      </c>
      <c r="DM160">
        <v>10</v>
      </c>
      <c r="DN160">
        <v>2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47</v>
      </c>
      <c r="DW160">
        <v>11</v>
      </c>
      <c r="DX160">
        <v>7</v>
      </c>
      <c r="DY160">
        <v>0</v>
      </c>
      <c r="DZ160">
        <v>2</v>
      </c>
      <c r="EA160">
        <v>1</v>
      </c>
      <c r="EB160">
        <v>0</v>
      </c>
      <c r="EC160">
        <v>1</v>
      </c>
      <c r="ED160">
        <v>0</v>
      </c>
      <c r="EE160">
        <v>0</v>
      </c>
      <c r="EF160">
        <v>0</v>
      </c>
      <c r="EG160">
        <v>0</v>
      </c>
      <c r="EH160">
        <v>11</v>
      </c>
      <c r="EI160" t="s">
        <v>225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ht="12.75">
      <c r="A161">
        <v>156</v>
      </c>
      <c r="B161" t="str">
        <f t="shared" si="11"/>
        <v>240307</v>
      </c>
      <c r="C161" t="s">
        <v>384</v>
      </c>
      <c r="D161" t="s">
        <v>316</v>
      </c>
      <c r="E161" t="s">
        <v>223</v>
      </c>
      <c r="F161">
        <v>8</v>
      </c>
      <c r="G161" t="s">
        <v>392</v>
      </c>
      <c r="H161">
        <v>1024</v>
      </c>
      <c r="I161">
        <v>1024</v>
      </c>
      <c r="J161">
        <v>0</v>
      </c>
      <c r="K161">
        <v>798</v>
      </c>
      <c r="L161">
        <v>347</v>
      </c>
      <c r="M161">
        <v>347</v>
      </c>
      <c r="N161">
        <v>0</v>
      </c>
      <c r="O161">
        <v>451</v>
      </c>
      <c r="P161">
        <v>347</v>
      </c>
      <c r="Q161">
        <v>0</v>
      </c>
      <c r="R161">
        <v>347</v>
      </c>
      <c r="S161">
        <v>8</v>
      </c>
      <c r="T161">
        <v>339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>
        <v>1</v>
      </c>
      <c r="AG161">
        <v>3</v>
      </c>
      <c r="AH161">
        <v>1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1</v>
      </c>
      <c r="AR161">
        <v>3</v>
      </c>
      <c r="AS161">
        <v>4</v>
      </c>
      <c r="AT161">
        <v>0</v>
      </c>
      <c r="AU161">
        <v>0</v>
      </c>
      <c r="AV161">
        <v>2</v>
      </c>
      <c r="AW161">
        <v>0</v>
      </c>
      <c r="AX161">
        <v>0</v>
      </c>
      <c r="AY161">
        <v>1</v>
      </c>
      <c r="AZ161">
        <v>0</v>
      </c>
      <c r="BA161">
        <v>1</v>
      </c>
      <c r="BB161">
        <v>0</v>
      </c>
      <c r="BC161">
        <v>0</v>
      </c>
      <c r="BD161">
        <v>4</v>
      </c>
      <c r="BE161">
        <v>3</v>
      </c>
      <c r="BF161">
        <v>2</v>
      </c>
      <c r="BG161">
        <v>0</v>
      </c>
      <c r="BH161">
        <v>0</v>
      </c>
      <c r="BI161">
        <v>1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3</v>
      </c>
      <c r="BQ161">
        <v>2</v>
      </c>
      <c r="BR161">
        <v>1</v>
      </c>
      <c r="BS161">
        <v>0</v>
      </c>
      <c r="BT161">
        <v>0</v>
      </c>
      <c r="BU161">
        <v>0</v>
      </c>
      <c r="BV161">
        <v>1</v>
      </c>
      <c r="BW161">
        <v>0</v>
      </c>
      <c r="BX161">
        <v>0</v>
      </c>
      <c r="BY161">
        <v>0</v>
      </c>
      <c r="BZ161">
        <v>2</v>
      </c>
      <c r="CA161">
        <v>28</v>
      </c>
      <c r="CB161">
        <v>9</v>
      </c>
      <c r="CC161">
        <v>17</v>
      </c>
      <c r="CD161">
        <v>0</v>
      </c>
      <c r="CE161">
        <v>0</v>
      </c>
      <c r="CF161">
        <v>0</v>
      </c>
      <c r="CG161">
        <v>1</v>
      </c>
      <c r="CH161">
        <v>0</v>
      </c>
      <c r="CI161">
        <v>0</v>
      </c>
      <c r="CJ161">
        <v>0</v>
      </c>
      <c r="CK161">
        <v>1</v>
      </c>
      <c r="CL161">
        <v>28</v>
      </c>
      <c r="CM161">
        <v>6</v>
      </c>
      <c r="CN161">
        <v>2</v>
      </c>
      <c r="CO161">
        <v>0</v>
      </c>
      <c r="CP161">
        <v>0</v>
      </c>
      <c r="CQ161">
        <v>0</v>
      </c>
      <c r="CR161">
        <v>0</v>
      </c>
      <c r="CS161">
        <v>4</v>
      </c>
      <c r="CT161">
        <v>0</v>
      </c>
      <c r="CU161">
        <v>0</v>
      </c>
      <c r="CV161">
        <v>0</v>
      </c>
      <c r="CW161">
        <v>0</v>
      </c>
      <c r="CX161">
        <v>6</v>
      </c>
      <c r="CY161">
        <v>2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1</v>
      </c>
      <c r="DF161">
        <v>0</v>
      </c>
      <c r="DG161">
        <v>0</v>
      </c>
      <c r="DH161">
        <v>0</v>
      </c>
      <c r="DI161">
        <v>1</v>
      </c>
      <c r="DJ161">
        <v>2</v>
      </c>
      <c r="DK161">
        <v>271</v>
      </c>
      <c r="DL161">
        <v>190</v>
      </c>
      <c r="DM161">
        <v>66</v>
      </c>
      <c r="DN161">
        <v>10</v>
      </c>
      <c r="DO161">
        <v>1</v>
      </c>
      <c r="DP161">
        <v>0</v>
      </c>
      <c r="DQ161">
        <v>2</v>
      </c>
      <c r="DR161">
        <v>0</v>
      </c>
      <c r="DS161">
        <v>1</v>
      </c>
      <c r="DT161">
        <v>1</v>
      </c>
      <c r="DU161">
        <v>0</v>
      </c>
      <c r="DV161">
        <v>271</v>
      </c>
      <c r="DW161">
        <v>19</v>
      </c>
      <c r="DX161">
        <v>13</v>
      </c>
      <c r="DY161">
        <v>0</v>
      </c>
      <c r="DZ161">
        <v>1</v>
      </c>
      <c r="EA161">
        <v>1</v>
      </c>
      <c r="EB161">
        <v>0</v>
      </c>
      <c r="EC161">
        <v>0</v>
      </c>
      <c r="ED161">
        <v>0</v>
      </c>
      <c r="EE161">
        <v>1</v>
      </c>
      <c r="EF161">
        <v>0</v>
      </c>
      <c r="EG161">
        <v>3</v>
      </c>
      <c r="EH161">
        <v>19</v>
      </c>
      <c r="EI161" t="s">
        <v>225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ht="12.75">
      <c r="A162">
        <v>157</v>
      </c>
      <c r="B162" t="str">
        <f t="shared" si="11"/>
        <v>240307</v>
      </c>
      <c r="C162" t="s">
        <v>384</v>
      </c>
      <c r="D162" t="s">
        <v>316</v>
      </c>
      <c r="E162" t="s">
        <v>223</v>
      </c>
      <c r="F162">
        <v>9</v>
      </c>
      <c r="G162" t="s">
        <v>393</v>
      </c>
      <c r="H162">
        <v>1234</v>
      </c>
      <c r="I162">
        <v>1234</v>
      </c>
      <c r="J162">
        <v>0</v>
      </c>
      <c r="K162">
        <v>952</v>
      </c>
      <c r="L162">
        <v>297</v>
      </c>
      <c r="M162">
        <v>297</v>
      </c>
      <c r="N162">
        <v>0</v>
      </c>
      <c r="O162">
        <v>655</v>
      </c>
      <c r="P162">
        <v>297</v>
      </c>
      <c r="Q162">
        <v>0</v>
      </c>
      <c r="R162">
        <v>297</v>
      </c>
      <c r="S162">
        <v>4</v>
      </c>
      <c r="T162">
        <v>293</v>
      </c>
      <c r="U162">
        <v>3</v>
      </c>
      <c r="V162">
        <v>1</v>
      </c>
      <c r="W162">
        <v>0</v>
      </c>
      <c r="X162">
        <v>1</v>
      </c>
      <c r="Y162">
        <v>0</v>
      </c>
      <c r="Z162">
        <v>0</v>
      </c>
      <c r="AA162">
        <v>1</v>
      </c>
      <c r="AB162">
        <v>0</v>
      </c>
      <c r="AC162">
        <v>0</v>
      </c>
      <c r="AD162">
        <v>0</v>
      </c>
      <c r="AE162">
        <v>0</v>
      </c>
      <c r="AF162">
        <v>3</v>
      </c>
      <c r="AG162">
        <v>7</v>
      </c>
      <c r="AH162">
        <v>1</v>
      </c>
      <c r="AI162">
        <v>4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1</v>
      </c>
      <c r="AP162">
        <v>0</v>
      </c>
      <c r="AQ162">
        <v>0</v>
      </c>
      <c r="AR162">
        <v>7</v>
      </c>
      <c r="AS162">
        <v>6</v>
      </c>
      <c r="AT162">
        <v>2</v>
      </c>
      <c r="AU162">
        <v>1</v>
      </c>
      <c r="AV162">
        <v>1</v>
      </c>
      <c r="AW162">
        <v>0</v>
      </c>
      <c r="AX162">
        <v>0</v>
      </c>
      <c r="AY162">
        <v>1</v>
      </c>
      <c r="AZ162">
        <v>0</v>
      </c>
      <c r="BA162">
        <v>0</v>
      </c>
      <c r="BB162">
        <v>0</v>
      </c>
      <c r="BC162">
        <v>1</v>
      </c>
      <c r="BD162">
        <v>6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27</v>
      </c>
      <c r="CB162">
        <v>4</v>
      </c>
      <c r="CC162">
        <v>16</v>
      </c>
      <c r="CD162">
        <v>0</v>
      </c>
      <c r="CE162">
        <v>0</v>
      </c>
      <c r="CF162">
        <v>0</v>
      </c>
      <c r="CG162">
        <v>7</v>
      </c>
      <c r="CH162">
        <v>0</v>
      </c>
      <c r="CI162">
        <v>0</v>
      </c>
      <c r="CJ162">
        <v>0</v>
      </c>
      <c r="CK162">
        <v>0</v>
      </c>
      <c r="CL162">
        <v>27</v>
      </c>
      <c r="CM162">
        <v>5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3</v>
      </c>
      <c r="CT162">
        <v>0</v>
      </c>
      <c r="CU162">
        <v>0</v>
      </c>
      <c r="CV162">
        <v>0</v>
      </c>
      <c r="CW162">
        <v>0</v>
      </c>
      <c r="CX162">
        <v>5</v>
      </c>
      <c r="CY162">
        <v>6</v>
      </c>
      <c r="CZ162">
        <v>4</v>
      </c>
      <c r="DA162">
        <v>0</v>
      </c>
      <c r="DB162">
        <v>0</v>
      </c>
      <c r="DC162">
        <v>0</v>
      </c>
      <c r="DD162">
        <v>0</v>
      </c>
      <c r="DE162">
        <v>1</v>
      </c>
      <c r="DF162">
        <v>0</v>
      </c>
      <c r="DG162">
        <v>0</v>
      </c>
      <c r="DH162">
        <v>0</v>
      </c>
      <c r="DI162">
        <v>1</v>
      </c>
      <c r="DJ162">
        <v>6</v>
      </c>
      <c r="DK162">
        <v>184</v>
      </c>
      <c r="DL162">
        <v>88</v>
      </c>
      <c r="DM162">
        <v>86</v>
      </c>
      <c r="DN162">
        <v>6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3</v>
      </c>
      <c r="DU162">
        <v>1</v>
      </c>
      <c r="DV162">
        <v>184</v>
      </c>
      <c r="DW162">
        <v>55</v>
      </c>
      <c r="DX162">
        <v>20</v>
      </c>
      <c r="DY162">
        <v>2</v>
      </c>
      <c r="DZ162">
        <v>14</v>
      </c>
      <c r="EA162">
        <v>14</v>
      </c>
      <c r="EB162">
        <v>1</v>
      </c>
      <c r="EC162">
        <v>1</v>
      </c>
      <c r="ED162">
        <v>1</v>
      </c>
      <c r="EE162">
        <v>1</v>
      </c>
      <c r="EF162">
        <v>0</v>
      </c>
      <c r="EG162">
        <v>1</v>
      </c>
      <c r="EH162">
        <v>55</v>
      </c>
      <c r="EI162" t="s">
        <v>225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</row>
    <row r="163" spans="1:149" ht="12.75">
      <c r="A163">
        <v>158</v>
      </c>
      <c r="B163" t="str">
        <f t="shared" si="11"/>
        <v>240307</v>
      </c>
      <c r="C163" t="s">
        <v>384</v>
      </c>
      <c r="D163" t="s">
        <v>316</v>
      </c>
      <c r="E163" t="s">
        <v>223</v>
      </c>
      <c r="F163">
        <v>10</v>
      </c>
      <c r="G163" t="s">
        <v>394</v>
      </c>
      <c r="H163">
        <v>1397</v>
      </c>
      <c r="I163">
        <v>1397</v>
      </c>
      <c r="J163">
        <v>0</v>
      </c>
      <c r="K163">
        <v>999</v>
      </c>
      <c r="L163">
        <v>377</v>
      </c>
      <c r="M163">
        <v>377</v>
      </c>
      <c r="N163">
        <v>0</v>
      </c>
      <c r="O163">
        <v>622</v>
      </c>
      <c r="P163">
        <v>377</v>
      </c>
      <c r="Q163">
        <v>0</v>
      </c>
      <c r="R163">
        <v>377</v>
      </c>
      <c r="S163">
        <v>3</v>
      </c>
      <c r="T163">
        <v>374</v>
      </c>
      <c r="U163">
        <v>5</v>
      </c>
      <c r="V163">
        <v>4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5</v>
      </c>
      <c r="AG163">
        <v>16</v>
      </c>
      <c r="AH163">
        <v>0</v>
      </c>
      <c r="AI163">
        <v>14</v>
      </c>
      <c r="AJ163">
        <v>0</v>
      </c>
      <c r="AK163">
        <v>0</v>
      </c>
      <c r="AL163">
        <v>2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16</v>
      </c>
      <c r="AS163">
        <v>4</v>
      </c>
      <c r="AT163">
        <v>2</v>
      </c>
      <c r="AU163">
        <v>0</v>
      </c>
      <c r="AV163">
        <v>1</v>
      </c>
      <c r="AW163">
        <v>1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4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2</v>
      </c>
      <c r="BR163">
        <v>0</v>
      </c>
      <c r="BS163">
        <v>1</v>
      </c>
      <c r="BT163">
        <v>1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2</v>
      </c>
      <c r="CA163">
        <v>56</v>
      </c>
      <c r="CB163">
        <v>28</v>
      </c>
      <c r="CC163">
        <v>28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56</v>
      </c>
      <c r="CM163">
        <v>6</v>
      </c>
      <c r="CN163">
        <v>1</v>
      </c>
      <c r="CO163">
        <v>1</v>
      </c>
      <c r="CP163">
        <v>0</v>
      </c>
      <c r="CQ163">
        <v>2</v>
      </c>
      <c r="CR163">
        <v>0</v>
      </c>
      <c r="CS163">
        <v>2</v>
      </c>
      <c r="CT163">
        <v>0</v>
      </c>
      <c r="CU163">
        <v>0</v>
      </c>
      <c r="CV163">
        <v>0</v>
      </c>
      <c r="CW163">
        <v>0</v>
      </c>
      <c r="CX163">
        <v>6</v>
      </c>
      <c r="CY163">
        <v>1</v>
      </c>
      <c r="CZ163">
        <v>1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1</v>
      </c>
      <c r="DK163">
        <v>269</v>
      </c>
      <c r="DL163">
        <v>153</v>
      </c>
      <c r="DM163">
        <v>105</v>
      </c>
      <c r="DN163">
        <v>7</v>
      </c>
      <c r="DO163">
        <v>0</v>
      </c>
      <c r="DP163">
        <v>0</v>
      </c>
      <c r="DQ163">
        <v>2</v>
      </c>
      <c r="DR163">
        <v>1</v>
      </c>
      <c r="DS163">
        <v>0</v>
      </c>
      <c r="DT163">
        <v>1</v>
      </c>
      <c r="DU163">
        <v>0</v>
      </c>
      <c r="DV163">
        <v>269</v>
      </c>
      <c r="DW163">
        <v>15</v>
      </c>
      <c r="DX163">
        <v>5</v>
      </c>
      <c r="DY163">
        <v>0</v>
      </c>
      <c r="DZ163">
        <v>10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15</v>
      </c>
      <c r="EI163" t="s">
        <v>225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</row>
    <row r="164" spans="1:149" ht="12.75">
      <c r="A164">
        <v>159</v>
      </c>
      <c r="B164" t="str">
        <f t="shared" si="11"/>
        <v>240307</v>
      </c>
      <c r="C164" t="s">
        <v>384</v>
      </c>
      <c r="D164" t="s">
        <v>316</v>
      </c>
      <c r="E164" t="s">
        <v>223</v>
      </c>
      <c r="F164">
        <v>11</v>
      </c>
      <c r="G164" t="s">
        <v>395</v>
      </c>
      <c r="H164">
        <v>442</v>
      </c>
      <c r="I164">
        <v>442</v>
      </c>
      <c r="J164">
        <v>0</v>
      </c>
      <c r="K164">
        <v>349</v>
      </c>
      <c r="L164">
        <v>89</v>
      </c>
      <c r="M164">
        <v>89</v>
      </c>
      <c r="N164">
        <v>0</v>
      </c>
      <c r="O164">
        <v>260</v>
      </c>
      <c r="P164">
        <v>89</v>
      </c>
      <c r="Q164">
        <v>0</v>
      </c>
      <c r="R164">
        <v>89</v>
      </c>
      <c r="S164">
        <v>3</v>
      </c>
      <c r="T164">
        <v>86</v>
      </c>
      <c r="U164">
        <v>1</v>
      </c>
      <c r="V164">
        <v>0</v>
      </c>
      <c r="W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7</v>
      </c>
      <c r="AH164">
        <v>0</v>
      </c>
      <c r="AI164">
        <v>4</v>
      </c>
      <c r="AJ164">
        <v>0</v>
      </c>
      <c r="AK164">
        <v>1</v>
      </c>
      <c r="AL164">
        <v>0</v>
      </c>
      <c r="AM164">
        <v>0</v>
      </c>
      <c r="AN164">
        <v>2</v>
      </c>
      <c r="AO164">
        <v>0</v>
      </c>
      <c r="AP164">
        <v>0</v>
      </c>
      <c r="AQ164">
        <v>0</v>
      </c>
      <c r="AR164">
        <v>7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3</v>
      </c>
      <c r="BR164">
        <v>0</v>
      </c>
      <c r="BS164">
        <v>1</v>
      </c>
      <c r="BT164">
        <v>0</v>
      </c>
      <c r="BU164">
        <v>0</v>
      </c>
      <c r="BV164">
        <v>2</v>
      </c>
      <c r="BW164">
        <v>0</v>
      </c>
      <c r="BX164">
        <v>0</v>
      </c>
      <c r="BY164">
        <v>0</v>
      </c>
      <c r="BZ164">
        <v>3</v>
      </c>
      <c r="CA164">
        <v>10</v>
      </c>
      <c r="CB164">
        <v>1</v>
      </c>
      <c r="CC164">
        <v>9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10</v>
      </c>
      <c r="CM164">
        <v>2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1</v>
      </c>
      <c r="CT164">
        <v>0</v>
      </c>
      <c r="CU164">
        <v>0</v>
      </c>
      <c r="CV164">
        <v>0</v>
      </c>
      <c r="CW164">
        <v>0</v>
      </c>
      <c r="CX164">
        <v>2</v>
      </c>
      <c r="CY164">
        <v>2</v>
      </c>
      <c r="CZ164">
        <v>2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2</v>
      </c>
      <c r="DK164">
        <v>41</v>
      </c>
      <c r="DL164">
        <v>25</v>
      </c>
      <c r="DM164">
        <v>11</v>
      </c>
      <c r="DN164">
        <v>5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41</v>
      </c>
      <c r="DW164">
        <v>20</v>
      </c>
      <c r="DX164">
        <v>6</v>
      </c>
      <c r="DY164">
        <v>1</v>
      </c>
      <c r="DZ164">
        <v>4</v>
      </c>
      <c r="EA164">
        <v>0</v>
      </c>
      <c r="EB164">
        <v>0</v>
      </c>
      <c r="EC164">
        <v>0</v>
      </c>
      <c r="ED164">
        <v>1</v>
      </c>
      <c r="EE164">
        <v>0</v>
      </c>
      <c r="EF164">
        <v>0</v>
      </c>
      <c r="EG164">
        <v>8</v>
      </c>
      <c r="EH164">
        <v>20</v>
      </c>
      <c r="EI164" t="s">
        <v>225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</row>
    <row r="165" spans="1:149" ht="12.75">
      <c r="A165">
        <v>160</v>
      </c>
      <c r="B165" t="str">
        <f t="shared" si="11"/>
        <v>240307</v>
      </c>
      <c r="C165" t="s">
        <v>384</v>
      </c>
      <c r="D165" t="s">
        <v>316</v>
      </c>
      <c r="E165" t="s">
        <v>223</v>
      </c>
      <c r="F165">
        <v>12</v>
      </c>
      <c r="G165" t="s">
        <v>396</v>
      </c>
      <c r="H165">
        <v>106</v>
      </c>
      <c r="I165">
        <v>106</v>
      </c>
      <c r="J165">
        <v>0</v>
      </c>
      <c r="K165">
        <v>100</v>
      </c>
      <c r="L165">
        <v>44</v>
      </c>
      <c r="M165">
        <v>44</v>
      </c>
      <c r="N165">
        <v>0</v>
      </c>
      <c r="O165">
        <v>56</v>
      </c>
      <c r="P165">
        <v>44</v>
      </c>
      <c r="Q165">
        <v>0</v>
      </c>
      <c r="R165">
        <v>44</v>
      </c>
      <c r="S165">
        <v>0</v>
      </c>
      <c r="T165">
        <v>44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1</v>
      </c>
      <c r="BC165">
        <v>0</v>
      </c>
      <c r="BD165">
        <v>1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1</v>
      </c>
      <c r="CB165">
        <v>0</v>
      </c>
      <c r="CC165">
        <v>1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41</v>
      </c>
      <c r="DL165">
        <v>37</v>
      </c>
      <c r="DM165">
        <v>2</v>
      </c>
      <c r="DN165">
        <v>1</v>
      </c>
      <c r="DO165">
        <v>0</v>
      </c>
      <c r="DP165">
        <v>0</v>
      </c>
      <c r="DQ165">
        <v>0</v>
      </c>
      <c r="DR165">
        <v>1</v>
      </c>
      <c r="DS165">
        <v>0</v>
      </c>
      <c r="DT165">
        <v>0</v>
      </c>
      <c r="DU165">
        <v>0</v>
      </c>
      <c r="DV165">
        <v>41</v>
      </c>
      <c r="DW165">
        <v>1</v>
      </c>
      <c r="DX165">
        <v>1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 t="s">
        <v>225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</row>
    <row r="166" spans="1:149" ht="12.75">
      <c r="A166">
        <v>161</v>
      </c>
      <c r="B166" t="str">
        <f aca="true" t="shared" si="12" ref="B166:B172">"240308"</f>
        <v>240308</v>
      </c>
      <c r="C166" t="s">
        <v>397</v>
      </c>
      <c r="D166" t="s">
        <v>316</v>
      </c>
      <c r="E166" t="s">
        <v>223</v>
      </c>
      <c r="F166">
        <v>1</v>
      </c>
      <c r="G166" t="s">
        <v>398</v>
      </c>
      <c r="H166">
        <v>1714</v>
      </c>
      <c r="I166">
        <v>1714</v>
      </c>
      <c r="J166">
        <v>0</v>
      </c>
      <c r="K166">
        <v>1250</v>
      </c>
      <c r="L166">
        <v>355</v>
      </c>
      <c r="M166">
        <v>355</v>
      </c>
      <c r="N166">
        <v>0</v>
      </c>
      <c r="O166">
        <v>895</v>
      </c>
      <c r="P166">
        <v>355</v>
      </c>
      <c r="Q166">
        <v>0</v>
      </c>
      <c r="R166">
        <v>355</v>
      </c>
      <c r="S166">
        <v>1</v>
      </c>
      <c r="T166">
        <v>354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15</v>
      </c>
      <c r="AH166">
        <v>3</v>
      </c>
      <c r="AI166">
        <v>4</v>
      </c>
      <c r="AJ166">
        <v>3</v>
      </c>
      <c r="AK166">
        <v>2</v>
      </c>
      <c r="AL166">
        <v>0</v>
      </c>
      <c r="AM166">
        <v>0</v>
      </c>
      <c r="AN166">
        <v>1</v>
      </c>
      <c r="AO166">
        <v>0</v>
      </c>
      <c r="AP166">
        <v>1</v>
      </c>
      <c r="AQ166">
        <v>1</v>
      </c>
      <c r="AR166">
        <v>15</v>
      </c>
      <c r="AS166">
        <v>3</v>
      </c>
      <c r="AT166">
        <v>1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1</v>
      </c>
      <c r="BB166">
        <v>0</v>
      </c>
      <c r="BC166">
        <v>0</v>
      </c>
      <c r="BD166">
        <v>3</v>
      </c>
      <c r="BE166">
        <v>4</v>
      </c>
      <c r="BF166">
        <v>3</v>
      </c>
      <c r="BG166">
        <v>0</v>
      </c>
      <c r="BH166">
        <v>0</v>
      </c>
      <c r="BI166">
        <v>0</v>
      </c>
      <c r="BJ166">
        <v>0</v>
      </c>
      <c r="BK166">
        <v>1</v>
      </c>
      <c r="BL166">
        <v>0</v>
      </c>
      <c r="BM166">
        <v>0</v>
      </c>
      <c r="BN166">
        <v>0</v>
      </c>
      <c r="BO166">
        <v>0</v>
      </c>
      <c r="BP166">
        <v>4</v>
      </c>
      <c r="BQ166">
        <v>4</v>
      </c>
      <c r="BR166">
        <v>3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4</v>
      </c>
      <c r="CA166">
        <v>29</v>
      </c>
      <c r="CB166">
        <v>7</v>
      </c>
      <c r="CC166">
        <v>15</v>
      </c>
      <c r="CD166">
        <v>1</v>
      </c>
      <c r="CE166">
        <v>0</v>
      </c>
      <c r="CF166">
        <v>0</v>
      </c>
      <c r="CG166">
        <v>4</v>
      </c>
      <c r="CH166">
        <v>0</v>
      </c>
      <c r="CI166">
        <v>1</v>
      </c>
      <c r="CJ166">
        <v>1</v>
      </c>
      <c r="CK166">
        <v>0</v>
      </c>
      <c r="CL166">
        <v>29</v>
      </c>
      <c r="CM166">
        <v>2</v>
      </c>
      <c r="CN166">
        <v>2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2</v>
      </c>
      <c r="CY166">
        <v>2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2</v>
      </c>
      <c r="DF166">
        <v>0</v>
      </c>
      <c r="DG166">
        <v>0</v>
      </c>
      <c r="DH166">
        <v>0</v>
      </c>
      <c r="DI166">
        <v>0</v>
      </c>
      <c r="DJ166">
        <v>2</v>
      </c>
      <c r="DK166">
        <v>219</v>
      </c>
      <c r="DL166">
        <v>99</v>
      </c>
      <c r="DM166">
        <v>106</v>
      </c>
      <c r="DN166">
        <v>5</v>
      </c>
      <c r="DO166">
        <v>1</v>
      </c>
      <c r="DP166">
        <v>0</v>
      </c>
      <c r="DQ166">
        <v>0</v>
      </c>
      <c r="DR166">
        <v>0</v>
      </c>
      <c r="DS166">
        <v>1</v>
      </c>
      <c r="DT166">
        <v>7</v>
      </c>
      <c r="DU166">
        <v>0</v>
      </c>
      <c r="DV166">
        <v>219</v>
      </c>
      <c r="DW166">
        <v>75</v>
      </c>
      <c r="DX166">
        <v>29</v>
      </c>
      <c r="DY166">
        <v>4</v>
      </c>
      <c r="DZ166">
        <v>26</v>
      </c>
      <c r="EA166">
        <v>6</v>
      </c>
      <c r="EB166">
        <v>1</v>
      </c>
      <c r="EC166">
        <v>1</v>
      </c>
      <c r="ED166">
        <v>1</v>
      </c>
      <c r="EE166">
        <v>2</v>
      </c>
      <c r="EF166">
        <v>3</v>
      </c>
      <c r="EG166">
        <v>2</v>
      </c>
      <c r="EH166">
        <v>75</v>
      </c>
      <c r="EI166" t="s">
        <v>225</v>
      </c>
      <c r="EJ166">
        <v>1</v>
      </c>
      <c r="EK166">
        <v>0</v>
      </c>
      <c r="EL166">
        <v>0</v>
      </c>
      <c r="EM166">
        <v>1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1</v>
      </c>
    </row>
    <row r="167" spans="1:149" ht="12.75">
      <c r="A167">
        <v>162</v>
      </c>
      <c r="B167" t="str">
        <f t="shared" si="12"/>
        <v>240308</v>
      </c>
      <c r="C167" t="s">
        <v>397</v>
      </c>
      <c r="D167" t="s">
        <v>316</v>
      </c>
      <c r="E167" t="s">
        <v>223</v>
      </c>
      <c r="F167">
        <v>2</v>
      </c>
      <c r="G167" t="s">
        <v>399</v>
      </c>
      <c r="H167">
        <v>1471</v>
      </c>
      <c r="I167">
        <v>1471</v>
      </c>
      <c r="J167">
        <v>0</v>
      </c>
      <c r="K167">
        <v>1100</v>
      </c>
      <c r="L167">
        <v>290</v>
      </c>
      <c r="M167">
        <v>290</v>
      </c>
      <c r="N167">
        <v>0</v>
      </c>
      <c r="O167">
        <v>810</v>
      </c>
      <c r="P167">
        <v>290</v>
      </c>
      <c r="Q167">
        <v>0</v>
      </c>
      <c r="R167">
        <v>290</v>
      </c>
      <c r="S167">
        <v>10</v>
      </c>
      <c r="T167">
        <v>280</v>
      </c>
      <c r="U167">
        <v>2</v>
      </c>
      <c r="V167">
        <v>1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>
        <v>2</v>
      </c>
      <c r="AG167">
        <v>8</v>
      </c>
      <c r="AH167">
        <v>1</v>
      </c>
      <c r="AI167">
        <v>0</v>
      </c>
      <c r="AJ167">
        <v>0</v>
      </c>
      <c r="AK167">
        <v>4</v>
      </c>
      <c r="AL167">
        <v>0</v>
      </c>
      <c r="AM167">
        <v>0</v>
      </c>
      <c r="AN167">
        <v>1</v>
      </c>
      <c r="AO167">
        <v>1</v>
      </c>
      <c r="AP167">
        <v>1</v>
      </c>
      <c r="AQ167">
        <v>0</v>
      </c>
      <c r="AR167">
        <v>8</v>
      </c>
      <c r="AS167">
        <v>5</v>
      </c>
      <c r="AT167">
        <v>3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1</v>
      </c>
      <c r="BD167">
        <v>5</v>
      </c>
      <c r="BE167">
        <v>3</v>
      </c>
      <c r="BF167">
        <v>2</v>
      </c>
      <c r="BG167">
        <v>1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3</v>
      </c>
      <c r="BQ167">
        <v>2</v>
      </c>
      <c r="BR167">
        <v>2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2</v>
      </c>
      <c r="CA167">
        <v>25</v>
      </c>
      <c r="CB167">
        <v>14</v>
      </c>
      <c r="CC167">
        <v>7</v>
      </c>
      <c r="CD167">
        <v>0</v>
      </c>
      <c r="CE167">
        <v>0</v>
      </c>
      <c r="CF167">
        <v>0</v>
      </c>
      <c r="CG167">
        <v>4</v>
      </c>
      <c r="CH167">
        <v>0</v>
      </c>
      <c r="CI167">
        <v>0</v>
      </c>
      <c r="CJ167">
        <v>0</v>
      </c>
      <c r="CK167">
        <v>0</v>
      </c>
      <c r="CL167">
        <v>25</v>
      </c>
      <c r="CM167">
        <v>2</v>
      </c>
      <c r="CN167">
        <v>0</v>
      </c>
      <c r="CO167">
        <v>2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2</v>
      </c>
      <c r="CY167">
        <v>4</v>
      </c>
      <c r="CZ167">
        <v>4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4</v>
      </c>
      <c r="DK167">
        <v>159</v>
      </c>
      <c r="DL167">
        <v>53</v>
      </c>
      <c r="DM167">
        <v>91</v>
      </c>
      <c r="DN167">
        <v>13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1</v>
      </c>
      <c r="DU167">
        <v>1</v>
      </c>
      <c r="DV167">
        <v>159</v>
      </c>
      <c r="DW167">
        <v>70</v>
      </c>
      <c r="DX167">
        <v>40</v>
      </c>
      <c r="DY167">
        <v>0</v>
      </c>
      <c r="DZ167">
        <v>16</v>
      </c>
      <c r="EA167">
        <v>4</v>
      </c>
      <c r="EB167">
        <v>0</v>
      </c>
      <c r="EC167">
        <v>2</v>
      </c>
      <c r="ED167">
        <v>0</v>
      </c>
      <c r="EE167">
        <v>1</v>
      </c>
      <c r="EF167">
        <v>0</v>
      </c>
      <c r="EG167">
        <v>7</v>
      </c>
      <c r="EH167">
        <v>70</v>
      </c>
      <c r="EI167" t="s">
        <v>225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</row>
    <row r="168" spans="1:149" ht="12.75">
      <c r="A168">
        <v>163</v>
      </c>
      <c r="B168" t="str">
        <f t="shared" si="12"/>
        <v>240308</v>
      </c>
      <c r="C168" t="s">
        <v>397</v>
      </c>
      <c r="D168" t="s">
        <v>316</v>
      </c>
      <c r="E168" t="s">
        <v>223</v>
      </c>
      <c r="F168">
        <v>3</v>
      </c>
      <c r="G168" t="s">
        <v>400</v>
      </c>
      <c r="H168">
        <v>1694</v>
      </c>
      <c r="I168">
        <v>1694</v>
      </c>
      <c r="J168">
        <v>0</v>
      </c>
      <c r="K168">
        <v>1250</v>
      </c>
      <c r="L168">
        <v>343</v>
      </c>
      <c r="M168">
        <v>343</v>
      </c>
      <c r="N168">
        <v>0</v>
      </c>
      <c r="O168">
        <v>907</v>
      </c>
      <c r="P168">
        <v>343</v>
      </c>
      <c r="Q168">
        <v>0</v>
      </c>
      <c r="R168">
        <v>343</v>
      </c>
      <c r="S168">
        <v>8</v>
      </c>
      <c r="T168">
        <v>335</v>
      </c>
      <c r="U168">
        <v>5</v>
      </c>
      <c r="V168">
        <v>3</v>
      </c>
      <c r="W168">
        <v>0</v>
      </c>
      <c r="X168">
        <v>1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>
        <v>5</v>
      </c>
      <c r="AG168">
        <v>3</v>
      </c>
      <c r="AH168">
        <v>0</v>
      </c>
      <c r="AI168">
        <v>0</v>
      </c>
      <c r="AJ168">
        <v>0</v>
      </c>
      <c r="AK168">
        <v>2</v>
      </c>
      <c r="AL168">
        <v>0</v>
      </c>
      <c r="AM168">
        <v>0</v>
      </c>
      <c r="AN168">
        <v>1</v>
      </c>
      <c r="AO168">
        <v>0</v>
      </c>
      <c r="AP168">
        <v>0</v>
      </c>
      <c r="AQ168">
        <v>0</v>
      </c>
      <c r="AR168">
        <v>3</v>
      </c>
      <c r="AS168">
        <v>3</v>
      </c>
      <c r="AT168">
        <v>1</v>
      </c>
      <c r="AU168">
        <v>0</v>
      </c>
      <c r="AV168">
        <v>1</v>
      </c>
      <c r="AW168">
        <v>0</v>
      </c>
      <c r="AX168">
        <v>1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3</v>
      </c>
      <c r="BE168">
        <v>1</v>
      </c>
      <c r="BF168">
        <v>0</v>
      </c>
      <c r="BG168">
        <v>0</v>
      </c>
      <c r="BH168">
        <v>0</v>
      </c>
      <c r="BI168">
        <v>0</v>
      </c>
      <c r="BJ168">
        <v>1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1</v>
      </c>
      <c r="BQ168">
        <v>6</v>
      </c>
      <c r="BR168">
        <v>0</v>
      </c>
      <c r="BS168">
        <v>2</v>
      </c>
      <c r="BT168">
        <v>0</v>
      </c>
      <c r="BU168">
        <v>0</v>
      </c>
      <c r="BV168">
        <v>0</v>
      </c>
      <c r="BW168">
        <v>1</v>
      </c>
      <c r="BX168">
        <v>0</v>
      </c>
      <c r="BY168">
        <v>3</v>
      </c>
      <c r="BZ168">
        <v>6</v>
      </c>
      <c r="CA168">
        <v>45</v>
      </c>
      <c r="CB168">
        <v>11</v>
      </c>
      <c r="CC168">
        <v>27</v>
      </c>
      <c r="CD168">
        <v>0</v>
      </c>
      <c r="CE168">
        <v>1</v>
      </c>
      <c r="CF168">
        <v>0</v>
      </c>
      <c r="CG168">
        <v>5</v>
      </c>
      <c r="CH168">
        <v>0</v>
      </c>
      <c r="CI168">
        <v>1</v>
      </c>
      <c r="CJ168">
        <v>0</v>
      </c>
      <c r="CK168">
        <v>0</v>
      </c>
      <c r="CL168">
        <v>45</v>
      </c>
      <c r="CM168">
        <v>2</v>
      </c>
      <c r="CN168">
        <v>2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2</v>
      </c>
      <c r="CY168">
        <v>3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1</v>
      </c>
      <c r="DF168">
        <v>0</v>
      </c>
      <c r="DG168">
        <v>2</v>
      </c>
      <c r="DH168">
        <v>0</v>
      </c>
      <c r="DI168">
        <v>0</v>
      </c>
      <c r="DJ168">
        <v>3</v>
      </c>
      <c r="DK168">
        <v>189</v>
      </c>
      <c r="DL168">
        <v>84</v>
      </c>
      <c r="DM168">
        <v>98</v>
      </c>
      <c r="DN168">
        <v>3</v>
      </c>
      <c r="DO168">
        <v>0</v>
      </c>
      <c r="DP168">
        <v>1</v>
      </c>
      <c r="DQ168">
        <v>1</v>
      </c>
      <c r="DR168">
        <v>0</v>
      </c>
      <c r="DS168">
        <v>0</v>
      </c>
      <c r="DT168">
        <v>1</v>
      </c>
      <c r="DU168">
        <v>1</v>
      </c>
      <c r="DV168">
        <v>189</v>
      </c>
      <c r="DW168">
        <v>75</v>
      </c>
      <c r="DX168">
        <v>45</v>
      </c>
      <c r="DY168">
        <v>2</v>
      </c>
      <c r="DZ168">
        <v>8</v>
      </c>
      <c r="EA168">
        <v>6</v>
      </c>
      <c r="EB168">
        <v>4</v>
      </c>
      <c r="EC168">
        <v>0</v>
      </c>
      <c r="ED168">
        <v>0</v>
      </c>
      <c r="EE168">
        <v>1</v>
      </c>
      <c r="EF168">
        <v>0</v>
      </c>
      <c r="EG168">
        <v>9</v>
      </c>
      <c r="EH168">
        <v>75</v>
      </c>
      <c r="EI168" t="s">
        <v>225</v>
      </c>
      <c r="EJ168">
        <v>3</v>
      </c>
      <c r="EK168">
        <v>3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3</v>
      </c>
    </row>
    <row r="169" spans="1:149" ht="12.75">
      <c r="A169">
        <v>164</v>
      </c>
      <c r="B169" t="str">
        <f t="shared" si="12"/>
        <v>240308</v>
      </c>
      <c r="C169" t="s">
        <v>397</v>
      </c>
      <c r="D169" t="s">
        <v>316</v>
      </c>
      <c r="E169" t="s">
        <v>223</v>
      </c>
      <c r="F169">
        <v>4</v>
      </c>
      <c r="G169" t="s">
        <v>401</v>
      </c>
      <c r="H169">
        <v>1013</v>
      </c>
      <c r="I169">
        <v>1013</v>
      </c>
      <c r="J169">
        <v>0</v>
      </c>
      <c r="K169">
        <v>800</v>
      </c>
      <c r="L169">
        <v>267</v>
      </c>
      <c r="M169">
        <v>267</v>
      </c>
      <c r="N169">
        <v>0</v>
      </c>
      <c r="O169">
        <v>533</v>
      </c>
      <c r="P169">
        <v>267</v>
      </c>
      <c r="Q169">
        <v>0</v>
      </c>
      <c r="R169">
        <v>267</v>
      </c>
      <c r="S169">
        <v>8</v>
      </c>
      <c r="T169">
        <v>259</v>
      </c>
      <c r="U169">
        <v>2</v>
      </c>
      <c r="V169">
        <v>0</v>
      </c>
      <c r="W169">
        <v>0</v>
      </c>
      <c r="X169">
        <v>1</v>
      </c>
      <c r="Y169">
        <v>0</v>
      </c>
      <c r="Z169">
        <v>0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2</v>
      </c>
      <c r="AG169">
        <v>16</v>
      </c>
      <c r="AH169">
        <v>4</v>
      </c>
      <c r="AI169">
        <v>5</v>
      </c>
      <c r="AJ169">
        <v>2</v>
      </c>
      <c r="AK169">
        <v>1</v>
      </c>
      <c r="AL169">
        <v>1</v>
      </c>
      <c r="AM169">
        <v>1</v>
      </c>
      <c r="AN169">
        <v>0</v>
      </c>
      <c r="AO169">
        <v>1</v>
      </c>
      <c r="AP169">
        <v>1</v>
      </c>
      <c r="AQ169">
        <v>0</v>
      </c>
      <c r="AR169">
        <v>16</v>
      </c>
      <c r="AS169">
        <v>3</v>
      </c>
      <c r="AT169">
        <v>1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2</v>
      </c>
      <c r="BB169">
        <v>0</v>
      </c>
      <c r="BC169">
        <v>0</v>
      </c>
      <c r="BD169">
        <v>3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2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2</v>
      </c>
      <c r="BZ169">
        <v>2</v>
      </c>
      <c r="CA169">
        <v>31</v>
      </c>
      <c r="CB169">
        <v>7</v>
      </c>
      <c r="CC169">
        <v>15</v>
      </c>
      <c r="CD169">
        <v>0</v>
      </c>
      <c r="CE169">
        <v>1</v>
      </c>
      <c r="CF169">
        <v>1</v>
      </c>
      <c r="CG169">
        <v>6</v>
      </c>
      <c r="CH169">
        <v>0</v>
      </c>
      <c r="CI169">
        <v>1</v>
      </c>
      <c r="CJ169">
        <v>0</v>
      </c>
      <c r="CK169">
        <v>0</v>
      </c>
      <c r="CL169">
        <v>31</v>
      </c>
      <c r="CM169">
        <v>4</v>
      </c>
      <c r="CN169">
        <v>3</v>
      </c>
      <c r="CO169">
        <v>0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4</v>
      </c>
      <c r="CY169">
        <v>4</v>
      </c>
      <c r="CZ169">
        <v>4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4</v>
      </c>
      <c r="DK169">
        <v>169</v>
      </c>
      <c r="DL169">
        <v>84</v>
      </c>
      <c r="DM169">
        <v>72</v>
      </c>
      <c r="DN169">
        <v>9</v>
      </c>
      <c r="DO169">
        <v>1</v>
      </c>
      <c r="DP169">
        <v>0</v>
      </c>
      <c r="DQ169">
        <v>1</v>
      </c>
      <c r="DR169">
        <v>0</v>
      </c>
      <c r="DS169">
        <v>0</v>
      </c>
      <c r="DT169">
        <v>1</v>
      </c>
      <c r="DU169">
        <v>1</v>
      </c>
      <c r="DV169">
        <v>169</v>
      </c>
      <c r="DW169">
        <v>28</v>
      </c>
      <c r="DX169">
        <v>16</v>
      </c>
      <c r="DY169">
        <v>3</v>
      </c>
      <c r="DZ169">
        <v>4</v>
      </c>
      <c r="EA169">
        <v>0</v>
      </c>
      <c r="EB169">
        <v>0</v>
      </c>
      <c r="EC169">
        <v>1</v>
      </c>
      <c r="ED169">
        <v>0</v>
      </c>
      <c r="EE169">
        <v>1</v>
      </c>
      <c r="EF169">
        <v>0</v>
      </c>
      <c r="EG169">
        <v>3</v>
      </c>
      <c r="EH169">
        <v>28</v>
      </c>
      <c r="EI169" t="s">
        <v>225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</row>
    <row r="170" spans="1:149" ht="12.75">
      <c r="A170">
        <v>165</v>
      </c>
      <c r="B170" t="str">
        <f t="shared" si="12"/>
        <v>240308</v>
      </c>
      <c r="C170" t="s">
        <v>397</v>
      </c>
      <c r="D170" t="s">
        <v>316</v>
      </c>
      <c r="E170" t="s">
        <v>223</v>
      </c>
      <c r="F170">
        <v>5</v>
      </c>
      <c r="G170" t="s">
        <v>402</v>
      </c>
      <c r="H170">
        <v>982</v>
      </c>
      <c r="I170">
        <v>982</v>
      </c>
      <c r="J170">
        <v>0</v>
      </c>
      <c r="K170">
        <v>750</v>
      </c>
      <c r="L170">
        <v>195</v>
      </c>
      <c r="M170">
        <v>195</v>
      </c>
      <c r="N170">
        <v>0</v>
      </c>
      <c r="O170">
        <v>555</v>
      </c>
      <c r="P170">
        <v>195</v>
      </c>
      <c r="Q170">
        <v>0</v>
      </c>
      <c r="R170">
        <v>195</v>
      </c>
      <c r="S170">
        <v>4</v>
      </c>
      <c r="T170">
        <v>191</v>
      </c>
      <c r="U170">
        <v>6</v>
      </c>
      <c r="V170">
        <v>6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6</v>
      </c>
      <c r="AG170">
        <v>3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2</v>
      </c>
      <c r="AN170">
        <v>0</v>
      </c>
      <c r="AO170">
        <v>0</v>
      </c>
      <c r="AP170">
        <v>1</v>
      </c>
      <c r="AQ170">
        <v>0</v>
      </c>
      <c r="AR170">
        <v>3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3</v>
      </c>
      <c r="BF170">
        <v>1</v>
      </c>
      <c r="BG170">
        <v>1</v>
      </c>
      <c r="BH170">
        <v>0</v>
      </c>
      <c r="BI170">
        <v>0</v>
      </c>
      <c r="BJ170">
        <v>0</v>
      </c>
      <c r="BK170">
        <v>1</v>
      </c>
      <c r="BL170">
        <v>0</v>
      </c>
      <c r="BM170">
        <v>0</v>
      </c>
      <c r="BN170">
        <v>0</v>
      </c>
      <c r="BO170">
        <v>0</v>
      </c>
      <c r="BP170">
        <v>3</v>
      </c>
      <c r="BQ170">
        <v>2</v>
      </c>
      <c r="BR170">
        <v>1</v>
      </c>
      <c r="BS170">
        <v>0</v>
      </c>
      <c r="BT170">
        <v>0</v>
      </c>
      <c r="BU170">
        <v>0</v>
      </c>
      <c r="BV170">
        <v>1</v>
      </c>
      <c r="BW170">
        <v>0</v>
      </c>
      <c r="BX170">
        <v>0</v>
      </c>
      <c r="BY170">
        <v>0</v>
      </c>
      <c r="BZ170">
        <v>2</v>
      </c>
      <c r="CA170">
        <v>17</v>
      </c>
      <c r="CB170">
        <v>8</v>
      </c>
      <c r="CC170">
        <v>5</v>
      </c>
      <c r="CD170">
        <v>0</v>
      </c>
      <c r="CE170">
        <v>0</v>
      </c>
      <c r="CF170">
        <v>1</v>
      </c>
      <c r="CG170">
        <v>3</v>
      </c>
      <c r="CH170">
        <v>0</v>
      </c>
      <c r="CI170">
        <v>0</v>
      </c>
      <c r="CJ170">
        <v>0</v>
      </c>
      <c r="CK170">
        <v>0</v>
      </c>
      <c r="CL170">
        <v>17</v>
      </c>
      <c r="CM170">
        <v>3</v>
      </c>
      <c r="CN170">
        <v>1</v>
      </c>
      <c r="CO170">
        <v>0</v>
      </c>
      <c r="CP170">
        <v>1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3</v>
      </c>
      <c r="CY170">
        <v>1</v>
      </c>
      <c r="CZ170">
        <v>1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1</v>
      </c>
      <c r="DK170">
        <v>128</v>
      </c>
      <c r="DL170">
        <v>54</v>
      </c>
      <c r="DM170">
        <v>66</v>
      </c>
      <c r="DN170">
        <v>1</v>
      </c>
      <c r="DO170">
        <v>1</v>
      </c>
      <c r="DP170">
        <v>0</v>
      </c>
      <c r="DQ170">
        <v>0</v>
      </c>
      <c r="DR170">
        <v>0</v>
      </c>
      <c r="DS170">
        <v>1</v>
      </c>
      <c r="DT170">
        <v>4</v>
      </c>
      <c r="DU170">
        <v>1</v>
      </c>
      <c r="DV170">
        <v>128</v>
      </c>
      <c r="DW170">
        <v>28</v>
      </c>
      <c r="DX170">
        <v>12</v>
      </c>
      <c r="DY170">
        <v>1</v>
      </c>
      <c r="DZ170">
        <v>7</v>
      </c>
      <c r="EA170">
        <v>2</v>
      </c>
      <c r="EB170">
        <v>1</v>
      </c>
      <c r="EC170">
        <v>0</v>
      </c>
      <c r="ED170">
        <v>2</v>
      </c>
      <c r="EE170">
        <v>0</v>
      </c>
      <c r="EF170">
        <v>0</v>
      </c>
      <c r="EG170">
        <v>3</v>
      </c>
      <c r="EH170">
        <v>28</v>
      </c>
      <c r="EI170" t="s">
        <v>225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</row>
    <row r="171" spans="1:149" ht="12.75">
      <c r="A171">
        <v>166</v>
      </c>
      <c r="B171" t="str">
        <f t="shared" si="12"/>
        <v>240308</v>
      </c>
      <c r="C171" t="s">
        <v>397</v>
      </c>
      <c r="D171" t="s">
        <v>316</v>
      </c>
      <c r="E171" t="s">
        <v>223</v>
      </c>
      <c r="F171">
        <v>6</v>
      </c>
      <c r="G171" t="s">
        <v>403</v>
      </c>
      <c r="H171">
        <v>512</v>
      </c>
      <c r="I171">
        <v>512</v>
      </c>
      <c r="J171">
        <v>0</v>
      </c>
      <c r="K171">
        <v>400</v>
      </c>
      <c r="L171">
        <v>117</v>
      </c>
      <c r="M171">
        <v>117</v>
      </c>
      <c r="N171">
        <v>0</v>
      </c>
      <c r="O171">
        <v>283</v>
      </c>
      <c r="P171">
        <v>117</v>
      </c>
      <c r="Q171">
        <v>0</v>
      </c>
      <c r="R171">
        <v>117</v>
      </c>
      <c r="S171">
        <v>6</v>
      </c>
      <c r="T171">
        <v>111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1</v>
      </c>
      <c r="BF171">
        <v>1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1</v>
      </c>
      <c r="BQ171">
        <v>3</v>
      </c>
      <c r="BR171">
        <v>1</v>
      </c>
      <c r="BS171">
        <v>2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3</v>
      </c>
      <c r="CA171">
        <v>6</v>
      </c>
      <c r="CB171">
        <v>2</v>
      </c>
      <c r="CC171">
        <v>3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1</v>
      </c>
      <c r="CL171">
        <v>6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1</v>
      </c>
      <c r="CZ171">
        <v>1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1</v>
      </c>
      <c r="DK171">
        <v>79</v>
      </c>
      <c r="DL171">
        <v>52</v>
      </c>
      <c r="DM171">
        <v>24</v>
      </c>
      <c r="DN171">
        <v>1</v>
      </c>
      <c r="DO171">
        <v>0</v>
      </c>
      <c r="DP171">
        <v>0</v>
      </c>
      <c r="DQ171">
        <v>0</v>
      </c>
      <c r="DR171">
        <v>1</v>
      </c>
      <c r="DS171">
        <v>0</v>
      </c>
      <c r="DT171">
        <v>0</v>
      </c>
      <c r="DU171">
        <v>1</v>
      </c>
      <c r="DV171">
        <v>79</v>
      </c>
      <c r="DW171">
        <v>20</v>
      </c>
      <c r="DX171">
        <v>12</v>
      </c>
      <c r="DY171">
        <v>1</v>
      </c>
      <c r="DZ171">
        <v>5</v>
      </c>
      <c r="EA171">
        <v>0</v>
      </c>
      <c r="EB171">
        <v>0</v>
      </c>
      <c r="EC171">
        <v>0</v>
      </c>
      <c r="ED171">
        <v>0</v>
      </c>
      <c r="EE171">
        <v>1</v>
      </c>
      <c r="EF171">
        <v>0</v>
      </c>
      <c r="EG171">
        <v>1</v>
      </c>
      <c r="EH171">
        <v>20</v>
      </c>
      <c r="EI171" t="s">
        <v>225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</row>
    <row r="172" spans="1:149" ht="12.75">
      <c r="A172">
        <v>167</v>
      </c>
      <c r="B172" t="str">
        <f t="shared" si="12"/>
        <v>240308</v>
      </c>
      <c r="C172" t="s">
        <v>397</v>
      </c>
      <c r="D172" t="s">
        <v>316</v>
      </c>
      <c r="E172" t="s">
        <v>223</v>
      </c>
      <c r="F172">
        <v>7</v>
      </c>
      <c r="G172" t="s">
        <v>404</v>
      </c>
      <c r="H172">
        <v>344</v>
      </c>
      <c r="I172">
        <v>344</v>
      </c>
      <c r="J172">
        <v>0</v>
      </c>
      <c r="K172">
        <v>300</v>
      </c>
      <c r="L172">
        <v>59</v>
      </c>
      <c r="M172">
        <v>59</v>
      </c>
      <c r="N172">
        <v>0</v>
      </c>
      <c r="O172">
        <v>241</v>
      </c>
      <c r="P172">
        <v>59</v>
      </c>
      <c r="Q172">
        <v>0</v>
      </c>
      <c r="R172">
        <v>59</v>
      </c>
      <c r="S172">
        <v>0</v>
      </c>
      <c r="T172">
        <v>59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4</v>
      </c>
      <c r="AH172">
        <v>0</v>
      </c>
      <c r="AI172">
        <v>0</v>
      </c>
      <c r="AJ172">
        <v>1</v>
      </c>
      <c r="AK172">
        <v>1</v>
      </c>
      <c r="AL172">
        <v>0</v>
      </c>
      <c r="AM172">
        <v>0</v>
      </c>
      <c r="AN172">
        <v>1</v>
      </c>
      <c r="AO172">
        <v>1</v>
      </c>
      <c r="AP172">
        <v>0</v>
      </c>
      <c r="AQ172">
        <v>0</v>
      </c>
      <c r="AR172">
        <v>4</v>
      </c>
      <c r="AS172">
        <v>2</v>
      </c>
      <c r="AT172">
        <v>2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2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1</v>
      </c>
      <c r="BR172">
        <v>1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1</v>
      </c>
      <c r="CA172">
        <v>12</v>
      </c>
      <c r="CB172">
        <v>2</v>
      </c>
      <c r="CC172">
        <v>7</v>
      </c>
      <c r="CD172">
        <v>0</v>
      </c>
      <c r="CE172">
        <v>0</v>
      </c>
      <c r="CF172">
        <v>0</v>
      </c>
      <c r="CG172">
        <v>2</v>
      </c>
      <c r="CH172">
        <v>0</v>
      </c>
      <c r="CI172">
        <v>0</v>
      </c>
      <c r="CJ172">
        <v>1</v>
      </c>
      <c r="CK172">
        <v>0</v>
      </c>
      <c r="CL172">
        <v>12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27</v>
      </c>
      <c r="DL172">
        <v>7</v>
      </c>
      <c r="DM172">
        <v>19</v>
      </c>
      <c r="DN172">
        <v>0</v>
      </c>
      <c r="DO172">
        <v>0</v>
      </c>
      <c r="DP172">
        <v>0</v>
      </c>
      <c r="DQ172">
        <v>0</v>
      </c>
      <c r="DR172">
        <v>1</v>
      </c>
      <c r="DS172">
        <v>0</v>
      </c>
      <c r="DT172">
        <v>0</v>
      </c>
      <c r="DU172">
        <v>0</v>
      </c>
      <c r="DV172">
        <v>27</v>
      </c>
      <c r="DW172">
        <v>13</v>
      </c>
      <c r="DX172">
        <v>9</v>
      </c>
      <c r="DY172">
        <v>0</v>
      </c>
      <c r="DZ172">
        <v>2</v>
      </c>
      <c r="EA172">
        <v>0</v>
      </c>
      <c r="EB172">
        <v>0</v>
      </c>
      <c r="EC172">
        <v>0</v>
      </c>
      <c r="ED172">
        <v>0</v>
      </c>
      <c r="EE172">
        <v>2</v>
      </c>
      <c r="EF172">
        <v>0</v>
      </c>
      <c r="EG172">
        <v>0</v>
      </c>
      <c r="EH172">
        <v>13</v>
      </c>
      <c r="EI172" t="s">
        <v>225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</row>
    <row r="173" spans="1:149" ht="12.75">
      <c r="A173">
        <v>168</v>
      </c>
      <c r="B173" t="str">
        <f aca="true" t="shared" si="13" ref="B173:B178">"240309"</f>
        <v>240309</v>
      </c>
      <c r="C173" t="s">
        <v>405</v>
      </c>
      <c r="D173" t="s">
        <v>316</v>
      </c>
      <c r="E173" t="s">
        <v>223</v>
      </c>
      <c r="F173">
        <v>1</v>
      </c>
      <c r="G173" t="s">
        <v>406</v>
      </c>
      <c r="H173">
        <v>1907</v>
      </c>
      <c r="I173">
        <v>1907</v>
      </c>
      <c r="J173">
        <v>0</v>
      </c>
      <c r="K173">
        <v>1397</v>
      </c>
      <c r="L173">
        <v>447</v>
      </c>
      <c r="M173">
        <v>447</v>
      </c>
      <c r="N173">
        <v>0</v>
      </c>
      <c r="O173">
        <v>950</v>
      </c>
      <c r="P173">
        <v>447</v>
      </c>
      <c r="Q173">
        <v>0</v>
      </c>
      <c r="R173">
        <v>447</v>
      </c>
      <c r="S173">
        <v>13</v>
      </c>
      <c r="T173">
        <v>434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5</v>
      </c>
      <c r="AH173">
        <v>0</v>
      </c>
      <c r="AI173">
        <v>3</v>
      </c>
      <c r="AJ173">
        <v>0</v>
      </c>
      <c r="AK173">
        <v>1</v>
      </c>
      <c r="AL173">
        <v>0</v>
      </c>
      <c r="AM173">
        <v>0</v>
      </c>
      <c r="AN173">
        <v>0</v>
      </c>
      <c r="AO173">
        <v>0</v>
      </c>
      <c r="AP173">
        <v>1</v>
      </c>
      <c r="AQ173">
        <v>0</v>
      </c>
      <c r="AR173">
        <v>5</v>
      </c>
      <c r="AS173">
        <v>7</v>
      </c>
      <c r="AT173">
        <v>2</v>
      </c>
      <c r="AU173">
        <v>0</v>
      </c>
      <c r="AV173">
        <v>2</v>
      </c>
      <c r="AW173">
        <v>0</v>
      </c>
      <c r="AX173">
        <v>2</v>
      </c>
      <c r="AY173">
        <v>0</v>
      </c>
      <c r="AZ173">
        <v>0</v>
      </c>
      <c r="BA173">
        <v>0</v>
      </c>
      <c r="BB173">
        <v>1</v>
      </c>
      <c r="BC173">
        <v>0</v>
      </c>
      <c r="BD173">
        <v>7</v>
      </c>
      <c r="BE173">
        <v>4</v>
      </c>
      <c r="BF173">
        <v>2</v>
      </c>
      <c r="BG173">
        <v>0</v>
      </c>
      <c r="BH173">
        <v>0</v>
      </c>
      <c r="BI173">
        <v>1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1</v>
      </c>
      <c r="BP173">
        <v>4</v>
      </c>
      <c r="BQ173">
        <v>2</v>
      </c>
      <c r="BR173">
        <v>1</v>
      </c>
      <c r="BS173">
        <v>0</v>
      </c>
      <c r="BT173">
        <v>0</v>
      </c>
      <c r="BU173">
        <v>1</v>
      </c>
      <c r="BV173">
        <v>0</v>
      </c>
      <c r="BW173">
        <v>0</v>
      </c>
      <c r="BX173">
        <v>0</v>
      </c>
      <c r="BY173">
        <v>0</v>
      </c>
      <c r="BZ173">
        <v>2</v>
      </c>
      <c r="CA173">
        <v>14</v>
      </c>
      <c r="CB173">
        <v>5</v>
      </c>
      <c r="CC173">
        <v>7</v>
      </c>
      <c r="CD173">
        <v>1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1</v>
      </c>
      <c r="CK173">
        <v>0</v>
      </c>
      <c r="CL173">
        <v>14</v>
      </c>
      <c r="CM173">
        <v>10</v>
      </c>
      <c r="CN173">
        <v>6</v>
      </c>
      <c r="CO173">
        <v>0</v>
      </c>
      <c r="CP173">
        <v>0</v>
      </c>
      <c r="CQ173">
        <v>0</v>
      </c>
      <c r="CR173">
        <v>4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10</v>
      </c>
      <c r="CY173">
        <v>22</v>
      </c>
      <c r="CZ173">
        <v>9</v>
      </c>
      <c r="DA173">
        <v>10</v>
      </c>
      <c r="DB173">
        <v>0</v>
      </c>
      <c r="DC173">
        <v>0</v>
      </c>
      <c r="DD173">
        <v>2</v>
      </c>
      <c r="DE173">
        <v>0</v>
      </c>
      <c r="DF173">
        <v>0</v>
      </c>
      <c r="DG173">
        <v>0</v>
      </c>
      <c r="DH173">
        <v>0</v>
      </c>
      <c r="DI173">
        <v>1</v>
      </c>
      <c r="DJ173">
        <v>22</v>
      </c>
      <c r="DK173">
        <v>209</v>
      </c>
      <c r="DL173">
        <v>132</v>
      </c>
      <c r="DM173">
        <v>66</v>
      </c>
      <c r="DN173">
        <v>7</v>
      </c>
      <c r="DO173">
        <v>0</v>
      </c>
      <c r="DP173">
        <v>1</v>
      </c>
      <c r="DQ173">
        <v>0</v>
      </c>
      <c r="DR173">
        <v>0</v>
      </c>
      <c r="DS173">
        <v>0</v>
      </c>
      <c r="DT173">
        <v>3</v>
      </c>
      <c r="DU173">
        <v>0</v>
      </c>
      <c r="DV173">
        <v>209</v>
      </c>
      <c r="DW173">
        <v>160</v>
      </c>
      <c r="DX173">
        <v>46</v>
      </c>
      <c r="DY173">
        <v>4</v>
      </c>
      <c r="DZ173">
        <v>45</v>
      </c>
      <c r="EA173">
        <v>3</v>
      </c>
      <c r="EB173">
        <v>0</v>
      </c>
      <c r="EC173">
        <v>0</v>
      </c>
      <c r="ED173">
        <v>4</v>
      </c>
      <c r="EE173">
        <v>5</v>
      </c>
      <c r="EF173">
        <v>3</v>
      </c>
      <c r="EG173">
        <v>50</v>
      </c>
      <c r="EH173">
        <v>160</v>
      </c>
      <c r="EI173" t="s">
        <v>225</v>
      </c>
      <c r="EJ173">
        <v>1</v>
      </c>
      <c r="EK173">
        <v>0</v>
      </c>
      <c r="EL173">
        <v>0</v>
      </c>
      <c r="EM173">
        <v>1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1</v>
      </c>
    </row>
    <row r="174" spans="1:149" ht="12.75">
      <c r="A174">
        <v>169</v>
      </c>
      <c r="B174" t="str">
        <f t="shared" si="13"/>
        <v>240309</v>
      </c>
      <c r="C174" t="s">
        <v>405</v>
      </c>
      <c r="D174" t="s">
        <v>316</v>
      </c>
      <c r="E174" t="s">
        <v>223</v>
      </c>
      <c r="F174">
        <v>2</v>
      </c>
      <c r="G174" t="s">
        <v>407</v>
      </c>
      <c r="H174">
        <v>1818</v>
      </c>
      <c r="I174">
        <v>1818</v>
      </c>
      <c r="J174">
        <v>0</v>
      </c>
      <c r="K174">
        <v>1350</v>
      </c>
      <c r="L174">
        <v>414</v>
      </c>
      <c r="M174">
        <v>414</v>
      </c>
      <c r="N174">
        <v>0</v>
      </c>
      <c r="O174">
        <v>936</v>
      </c>
      <c r="P174">
        <v>414</v>
      </c>
      <c r="Q174">
        <v>0</v>
      </c>
      <c r="R174">
        <v>414</v>
      </c>
      <c r="S174">
        <v>11</v>
      </c>
      <c r="T174">
        <v>403</v>
      </c>
      <c r="U174">
        <v>3</v>
      </c>
      <c r="V174">
        <v>2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1</v>
      </c>
      <c r="AC174">
        <v>0</v>
      </c>
      <c r="AD174">
        <v>0</v>
      </c>
      <c r="AE174">
        <v>0</v>
      </c>
      <c r="AF174">
        <v>3</v>
      </c>
      <c r="AG174">
        <v>10</v>
      </c>
      <c r="AH174">
        <v>1</v>
      </c>
      <c r="AI174">
        <v>3</v>
      </c>
      <c r="AJ174">
        <v>0</v>
      </c>
      <c r="AK174">
        <v>0</v>
      </c>
      <c r="AL174">
        <v>0</v>
      </c>
      <c r="AM174">
        <v>0</v>
      </c>
      <c r="AN174">
        <v>4</v>
      </c>
      <c r="AO174">
        <v>1</v>
      </c>
      <c r="AP174">
        <v>1</v>
      </c>
      <c r="AQ174">
        <v>0</v>
      </c>
      <c r="AR174">
        <v>10</v>
      </c>
      <c r="AS174">
        <v>9</v>
      </c>
      <c r="AT174">
        <v>1</v>
      </c>
      <c r="AU174">
        <v>1</v>
      </c>
      <c r="AV174">
        <v>4</v>
      </c>
      <c r="AW174">
        <v>0</v>
      </c>
      <c r="AX174">
        <v>0</v>
      </c>
      <c r="AY174">
        <v>0</v>
      </c>
      <c r="AZ174">
        <v>2</v>
      </c>
      <c r="BA174">
        <v>1</v>
      </c>
      <c r="BB174">
        <v>0</v>
      </c>
      <c r="BC174">
        <v>0</v>
      </c>
      <c r="BD174">
        <v>9</v>
      </c>
      <c r="BE174">
        <v>2</v>
      </c>
      <c r="BF174">
        <v>2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2</v>
      </c>
      <c r="BQ174">
        <v>5</v>
      </c>
      <c r="BR174">
        <v>3</v>
      </c>
      <c r="BS174">
        <v>0</v>
      </c>
      <c r="BT174">
        <v>0</v>
      </c>
      <c r="BU174">
        <v>0</v>
      </c>
      <c r="BV174">
        <v>0</v>
      </c>
      <c r="BW174">
        <v>2</v>
      </c>
      <c r="BX174">
        <v>0</v>
      </c>
      <c r="BY174">
        <v>0</v>
      </c>
      <c r="BZ174">
        <v>5</v>
      </c>
      <c r="CA174">
        <v>20</v>
      </c>
      <c r="CB174">
        <v>5</v>
      </c>
      <c r="CC174">
        <v>13</v>
      </c>
      <c r="CD174">
        <v>0</v>
      </c>
      <c r="CE174">
        <v>0</v>
      </c>
      <c r="CF174">
        <v>2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20</v>
      </c>
      <c r="CM174">
        <v>9</v>
      </c>
      <c r="CN174">
        <v>1</v>
      </c>
      <c r="CO174">
        <v>1</v>
      </c>
      <c r="CP174">
        <v>0</v>
      </c>
      <c r="CQ174">
        <v>0</v>
      </c>
      <c r="CR174">
        <v>7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9</v>
      </c>
      <c r="CY174">
        <v>25</v>
      </c>
      <c r="CZ174">
        <v>7</v>
      </c>
      <c r="DA174">
        <v>13</v>
      </c>
      <c r="DB174">
        <v>0</v>
      </c>
      <c r="DC174">
        <v>1</v>
      </c>
      <c r="DD174">
        <v>0</v>
      </c>
      <c r="DE174">
        <v>2</v>
      </c>
      <c r="DF174">
        <v>0</v>
      </c>
      <c r="DG174">
        <v>0</v>
      </c>
      <c r="DH174">
        <v>0</v>
      </c>
      <c r="DI174">
        <v>2</v>
      </c>
      <c r="DJ174">
        <v>25</v>
      </c>
      <c r="DK174">
        <v>213</v>
      </c>
      <c r="DL174">
        <v>141</v>
      </c>
      <c r="DM174">
        <v>59</v>
      </c>
      <c r="DN174">
        <v>6</v>
      </c>
      <c r="DO174">
        <v>0</v>
      </c>
      <c r="DP174">
        <v>0</v>
      </c>
      <c r="DQ174">
        <v>0</v>
      </c>
      <c r="DR174">
        <v>2</v>
      </c>
      <c r="DS174">
        <v>2</v>
      </c>
      <c r="DT174">
        <v>3</v>
      </c>
      <c r="DU174">
        <v>0</v>
      </c>
      <c r="DV174">
        <v>213</v>
      </c>
      <c r="DW174">
        <v>106</v>
      </c>
      <c r="DX174">
        <v>23</v>
      </c>
      <c r="DY174">
        <v>1</v>
      </c>
      <c r="DZ174">
        <v>22</v>
      </c>
      <c r="EA174">
        <v>7</v>
      </c>
      <c r="EB174">
        <v>1</v>
      </c>
      <c r="EC174">
        <v>0</v>
      </c>
      <c r="ED174">
        <v>0</v>
      </c>
      <c r="EE174">
        <v>3</v>
      </c>
      <c r="EF174">
        <v>0</v>
      </c>
      <c r="EG174">
        <v>49</v>
      </c>
      <c r="EH174">
        <v>106</v>
      </c>
      <c r="EI174" t="s">
        <v>225</v>
      </c>
      <c r="EJ174">
        <v>1</v>
      </c>
      <c r="EK174">
        <v>1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1</v>
      </c>
    </row>
    <row r="175" spans="1:149" ht="12.75">
      <c r="A175">
        <v>170</v>
      </c>
      <c r="B175" t="str">
        <f t="shared" si="13"/>
        <v>240309</v>
      </c>
      <c r="C175" t="s">
        <v>405</v>
      </c>
      <c r="D175" t="s">
        <v>316</v>
      </c>
      <c r="E175" t="s">
        <v>223</v>
      </c>
      <c r="F175">
        <v>3</v>
      </c>
      <c r="G175" t="s">
        <v>408</v>
      </c>
      <c r="H175">
        <v>1233</v>
      </c>
      <c r="I175">
        <v>1233</v>
      </c>
      <c r="J175">
        <v>0</v>
      </c>
      <c r="K175">
        <v>950</v>
      </c>
      <c r="L175">
        <v>243</v>
      </c>
      <c r="M175">
        <v>243</v>
      </c>
      <c r="N175">
        <v>0</v>
      </c>
      <c r="O175">
        <v>707</v>
      </c>
      <c r="P175">
        <v>243</v>
      </c>
      <c r="Q175">
        <v>0</v>
      </c>
      <c r="R175">
        <v>243</v>
      </c>
      <c r="S175">
        <v>2</v>
      </c>
      <c r="T175">
        <v>241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8</v>
      </c>
      <c r="AH175">
        <v>1</v>
      </c>
      <c r="AI175">
        <v>3</v>
      </c>
      <c r="AJ175">
        <v>0</v>
      </c>
      <c r="AK175">
        <v>0</v>
      </c>
      <c r="AL175">
        <v>1</v>
      </c>
      <c r="AM175">
        <v>0</v>
      </c>
      <c r="AN175">
        <v>1</v>
      </c>
      <c r="AO175">
        <v>0</v>
      </c>
      <c r="AP175">
        <v>1</v>
      </c>
      <c r="AQ175">
        <v>1</v>
      </c>
      <c r="AR175">
        <v>8</v>
      </c>
      <c r="AS175">
        <v>8</v>
      </c>
      <c r="AT175">
        <v>1</v>
      </c>
      <c r="AU175">
        <v>1</v>
      </c>
      <c r="AV175">
        <v>4</v>
      </c>
      <c r="AW175">
        <v>1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1</v>
      </c>
      <c r="BD175">
        <v>8</v>
      </c>
      <c r="BE175">
        <v>2</v>
      </c>
      <c r="BF175">
        <v>1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1</v>
      </c>
      <c r="BP175">
        <v>2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5</v>
      </c>
      <c r="CB175">
        <v>2</v>
      </c>
      <c r="CC175">
        <v>1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2</v>
      </c>
      <c r="CJ175">
        <v>0</v>
      </c>
      <c r="CK175">
        <v>0</v>
      </c>
      <c r="CL175">
        <v>5</v>
      </c>
      <c r="CM175">
        <v>5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2</v>
      </c>
      <c r="CT175">
        <v>0</v>
      </c>
      <c r="CU175">
        <v>0</v>
      </c>
      <c r="CV175">
        <v>1</v>
      </c>
      <c r="CW175">
        <v>0</v>
      </c>
      <c r="CX175">
        <v>5</v>
      </c>
      <c r="CY175">
        <v>7</v>
      </c>
      <c r="CZ175">
        <v>3</v>
      </c>
      <c r="DA175">
        <v>4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7</v>
      </c>
      <c r="DK175">
        <v>128</v>
      </c>
      <c r="DL175">
        <v>72</v>
      </c>
      <c r="DM175">
        <v>50</v>
      </c>
      <c r="DN175">
        <v>3</v>
      </c>
      <c r="DO175">
        <v>0</v>
      </c>
      <c r="DP175">
        <v>0</v>
      </c>
      <c r="DQ175">
        <v>1</v>
      </c>
      <c r="DR175">
        <v>0</v>
      </c>
      <c r="DS175">
        <v>1</v>
      </c>
      <c r="DT175">
        <v>1</v>
      </c>
      <c r="DU175">
        <v>0</v>
      </c>
      <c r="DV175">
        <v>128</v>
      </c>
      <c r="DW175">
        <v>78</v>
      </c>
      <c r="DX175">
        <v>29</v>
      </c>
      <c r="DY175">
        <v>3</v>
      </c>
      <c r="DZ175">
        <v>17</v>
      </c>
      <c r="EA175">
        <v>5</v>
      </c>
      <c r="EB175">
        <v>1</v>
      </c>
      <c r="EC175">
        <v>0</v>
      </c>
      <c r="ED175">
        <v>1</v>
      </c>
      <c r="EE175">
        <v>2</v>
      </c>
      <c r="EF175">
        <v>1</v>
      </c>
      <c r="EG175">
        <v>19</v>
      </c>
      <c r="EH175">
        <v>78</v>
      </c>
      <c r="EI175" t="s">
        <v>225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</row>
    <row r="176" spans="1:149" ht="12.75">
      <c r="A176">
        <v>171</v>
      </c>
      <c r="B176" t="str">
        <f t="shared" si="13"/>
        <v>240309</v>
      </c>
      <c r="C176" t="s">
        <v>405</v>
      </c>
      <c r="D176" t="s">
        <v>316</v>
      </c>
      <c r="E176" t="s">
        <v>223</v>
      </c>
      <c r="F176">
        <v>4</v>
      </c>
      <c r="G176" t="s">
        <v>409</v>
      </c>
      <c r="H176">
        <v>1083</v>
      </c>
      <c r="I176">
        <v>1083</v>
      </c>
      <c r="J176">
        <v>0</v>
      </c>
      <c r="K176">
        <v>850</v>
      </c>
      <c r="L176">
        <v>196</v>
      </c>
      <c r="M176">
        <v>196</v>
      </c>
      <c r="N176">
        <v>0</v>
      </c>
      <c r="O176">
        <v>654</v>
      </c>
      <c r="P176">
        <v>195</v>
      </c>
      <c r="Q176">
        <v>0</v>
      </c>
      <c r="R176">
        <v>195</v>
      </c>
      <c r="S176">
        <v>6</v>
      </c>
      <c r="T176">
        <v>189</v>
      </c>
      <c r="U176">
        <v>1</v>
      </c>
      <c r="V176">
        <v>0</v>
      </c>
      <c r="W176">
        <v>0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1</v>
      </c>
      <c r="AG176">
        <v>6</v>
      </c>
      <c r="AH176">
        <v>1</v>
      </c>
      <c r="AI176">
        <v>1</v>
      </c>
      <c r="AJ176">
        <v>0</v>
      </c>
      <c r="AK176">
        <v>4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6</v>
      </c>
      <c r="AS176">
        <v>5</v>
      </c>
      <c r="AT176">
        <v>1</v>
      </c>
      <c r="AU176">
        <v>1</v>
      </c>
      <c r="AV176">
        <v>0</v>
      </c>
      <c r="AW176">
        <v>1</v>
      </c>
      <c r="AX176">
        <v>1</v>
      </c>
      <c r="AY176">
        <v>0</v>
      </c>
      <c r="AZ176">
        <v>0</v>
      </c>
      <c r="BA176">
        <v>0</v>
      </c>
      <c r="BB176">
        <v>0</v>
      </c>
      <c r="BC176">
        <v>1</v>
      </c>
      <c r="BD176">
        <v>5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5</v>
      </c>
      <c r="BR176">
        <v>5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5</v>
      </c>
      <c r="CA176">
        <v>3</v>
      </c>
      <c r="CB176">
        <v>0</v>
      </c>
      <c r="CC176">
        <v>2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1</v>
      </c>
      <c r="CL176">
        <v>3</v>
      </c>
      <c r="CM176">
        <v>4</v>
      </c>
      <c r="CN176">
        <v>2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2</v>
      </c>
      <c r="CX176">
        <v>4</v>
      </c>
      <c r="CY176">
        <v>12</v>
      </c>
      <c r="CZ176">
        <v>7</v>
      </c>
      <c r="DA176">
        <v>5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12</v>
      </c>
      <c r="DK176">
        <v>77</v>
      </c>
      <c r="DL176">
        <v>46</v>
      </c>
      <c r="DM176">
        <v>28</v>
      </c>
      <c r="DN176">
        <v>0</v>
      </c>
      <c r="DO176">
        <v>0</v>
      </c>
      <c r="DP176">
        <v>0</v>
      </c>
      <c r="DQ176">
        <v>1</v>
      </c>
      <c r="DR176">
        <v>0</v>
      </c>
      <c r="DS176">
        <v>2</v>
      </c>
      <c r="DT176">
        <v>0</v>
      </c>
      <c r="DU176">
        <v>0</v>
      </c>
      <c r="DV176">
        <v>77</v>
      </c>
      <c r="DW176">
        <v>74</v>
      </c>
      <c r="DX176">
        <v>24</v>
      </c>
      <c r="DY176">
        <v>0</v>
      </c>
      <c r="DZ176">
        <v>24</v>
      </c>
      <c r="EA176">
        <v>3</v>
      </c>
      <c r="EB176">
        <v>1</v>
      </c>
      <c r="EC176">
        <v>0</v>
      </c>
      <c r="ED176">
        <v>0</v>
      </c>
      <c r="EE176">
        <v>2</v>
      </c>
      <c r="EF176">
        <v>0</v>
      </c>
      <c r="EG176">
        <v>20</v>
      </c>
      <c r="EH176">
        <v>74</v>
      </c>
      <c r="EI176" t="s">
        <v>225</v>
      </c>
      <c r="EJ176">
        <v>2</v>
      </c>
      <c r="EK176">
        <v>1</v>
      </c>
      <c r="EL176">
        <v>0</v>
      </c>
      <c r="EM176">
        <v>0</v>
      </c>
      <c r="EN176">
        <v>0</v>
      </c>
      <c r="EO176">
        <v>1</v>
      </c>
      <c r="EP176">
        <v>0</v>
      </c>
      <c r="EQ176">
        <v>0</v>
      </c>
      <c r="ER176">
        <v>0</v>
      </c>
      <c r="ES176">
        <v>2</v>
      </c>
    </row>
    <row r="177" spans="1:149" ht="12.75">
      <c r="A177">
        <v>172</v>
      </c>
      <c r="B177" t="str">
        <f t="shared" si="13"/>
        <v>240309</v>
      </c>
      <c r="C177" t="s">
        <v>405</v>
      </c>
      <c r="D177" t="s">
        <v>316</v>
      </c>
      <c r="E177" t="s">
        <v>223</v>
      </c>
      <c r="F177">
        <v>5</v>
      </c>
      <c r="G177" t="s">
        <v>410</v>
      </c>
      <c r="H177">
        <v>1252</v>
      </c>
      <c r="I177">
        <v>1252</v>
      </c>
      <c r="J177">
        <v>0</v>
      </c>
      <c r="K177">
        <v>950</v>
      </c>
      <c r="L177">
        <v>183</v>
      </c>
      <c r="M177">
        <v>183</v>
      </c>
      <c r="N177">
        <v>0</v>
      </c>
      <c r="O177">
        <v>767</v>
      </c>
      <c r="P177">
        <v>183</v>
      </c>
      <c r="Q177">
        <v>0</v>
      </c>
      <c r="R177">
        <v>183</v>
      </c>
      <c r="S177">
        <v>4</v>
      </c>
      <c r="T177">
        <v>179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8</v>
      </c>
      <c r="AH177">
        <v>0</v>
      </c>
      <c r="AI177">
        <v>4</v>
      </c>
      <c r="AJ177">
        <v>0</v>
      </c>
      <c r="AK177">
        <v>0</v>
      </c>
      <c r="AL177">
        <v>1</v>
      </c>
      <c r="AM177">
        <v>0</v>
      </c>
      <c r="AN177">
        <v>1</v>
      </c>
      <c r="AO177">
        <v>1</v>
      </c>
      <c r="AP177">
        <v>0</v>
      </c>
      <c r="AQ177">
        <v>1</v>
      </c>
      <c r="AR177">
        <v>8</v>
      </c>
      <c r="AS177">
        <v>5</v>
      </c>
      <c r="AT177">
        <v>4</v>
      </c>
      <c r="AU177">
        <v>0</v>
      </c>
      <c r="AV177">
        <v>1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5</v>
      </c>
      <c r="BE177">
        <v>2</v>
      </c>
      <c r="BF177">
        <v>1</v>
      </c>
      <c r="BG177">
        <v>0</v>
      </c>
      <c r="BH177">
        <v>0</v>
      </c>
      <c r="BI177">
        <v>0</v>
      </c>
      <c r="BJ177">
        <v>0</v>
      </c>
      <c r="BK177">
        <v>1</v>
      </c>
      <c r="BL177">
        <v>0</v>
      </c>
      <c r="BM177">
        <v>0</v>
      </c>
      <c r="BN177">
        <v>0</v>
      </c>
      <c r="BO177">
        <v>0</v>
      </c>
      <c r="BP177">
        <v>2</v>
      </c>
      <c r="BQ177">
        <v>2</v>
      </c>
      <c r="BR177">
        <v>1</v>
      </c>
      <c r="BS177">
        <v>0</v>
      </c>
      <c r="BT177">
        <v>0</v>
      </c>
      <c r="BU177">
        <v>1</v>
      </c>
      <c r="BV177">
        <v>0</v>
      </c>
      <c r="BW177">
        <v>0</v>
      </c>
      <c r="BX177">
        <v>0</v>
      </c>
      <c r="BY177">
        <v>0</v>
      </c>
      <c r="BZ177">
        <v>2</v>
      </c>
      <c r="CA177">
        <v>4</v>
      </c>
      <c r="CB177">
        <v>3</v>
      </c>
      <c r="CC177">
        <v>1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4</v>
      </c>
      <c r="CM177">
        <v>7</v>
      </c>
      <c r="CN177">
        <v>4</v>
      </c>
      <c r="CO177">
        <v>0</v>
      </c>
      <c r="CP177">
        <v>0</v>
      </c>
      <c r="CQ177">
        <v>1</v>
      </c>
      <c r="CR177">
        <v>2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7</v>
      </c>
      <c r="CY177">
        <v>8</v>
      </c>
      <c r="CZ177">
        <v>2</v>
      </c>
      <c r="DA177">
        <v>1</v>
      </c>
      <c r="DB177">
        <v>0</v>
      </c>
      <c r="DC177">
        <v>2</v>
      </c>
      <c r="DD177">
        <v>0</v>
      </c>
      <c r="DE177">
        <v>0</v>
      </c>
      <c r="DF177">
        <v>0</v>
      </c>
      <c r="DG177">
        <v>1</v>
      </c>
      <c r="DH177">
        <v>1</v>
      </c>
      <c r="DI177">
        <v>1</v>
      </c>
      <c r="DJ177">
        <v>8</v>
      </c>
      <c r="DK177">
        <v>76</v>
      </c>
      <c r="DL177">
        <v>42</v>
      </c>
      <c r="DM177">
        <v>31</v>
      </c>
      <c r="DN177">
        <v>0</v>
      </c>
      <c r="DO177">
        <v>0</v>
      </c>
      <c r="DP177">
        <v>0</v>
      </c>
      <c r="DQ177">
        <v>1</v>
      </c>
      <c r="DR177">
        <v>0</v>
      </c>
      <c r="DS177">
        <v>1</v>
      </c>
      <c r="DT177">
        <v>1</v>
      </c>
      <c r="DU177">
        <v>0</v>
      </c>
      <c r="DV177">
        <v>76</v>
      </c>
      <c r="DW177">
        <v>67</v>
      </c>
      <c r="DX177">
        <v>26</v>
      </c>
      <c r="DY177">
        <v>2</v>
      </c>
      <c r="DZ177">
        <v>14</v>
      </c>
      <c r="EA177">
        <v>4</v>
      </c>
      <c r="EB177">
        <v>0</v>
      </c>
      <c r="EC177">
        <v>0</v>
      </c>
      <c r="ED177">
        <v>1</v>
      </c>
      <c r="EE177">
        <v>3</v>
      </c>
      <c r="EF177">
        <v>0</v>
      </c>
      <c r="EG177">
        <v>17</v>
      </c>
      <c r="EH177">
        <v>67</v>
      </c>
      <c r="EI177" t="s">
        <v>225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</row>
    <row r="178" spans="1:149" ht="12.75">
      <c r="A178">
        <v>173</v>
      </c>
      <c r="B178" t="str">
        <f t="shared" si="13"/>
        <v>240309</v>
      </c>
      <c r="C178" t="s">
        <v>405</v>
      </c>
      <c r="D178" t="s">
        <v>316</v>
      </c>
      <c r="E178" t="s">
        <v>223</v>
      </c>
      <c r="F178">
        <v>6</v>
      </c>
      <c r="G178" t="s">
        <v>411</v>
      </c>
      <c r="H178">
        <v>1442</v>
      </c>
      <c r="I178">
        <v>1442</v>
      </c>
      <c r="J178">
        <v>0</v>
      </c>
      <c r="K178">
        <v>1048</v>
      </c>
      <c r="L178">
        <v>306</v>
      </c>
      <c r="M178">
        <v>306</v>
      </c>
      <c r="N178">
        <v>0</v>
      </c>
      <c r="O178">
        <v>742</v>
      </c>
      <c r="P178">
        <v>306</v>
      </c>
      <c r="Q178">
        <v>0</v>
      </c>
      <c r="R178">
        <v>306</v>
      </c>
      <c r="S178">
        <v>20</v>
      </c>
      <c r="T178">
        <v>286</v>
      </c>
      <c r="U178">
        <v>3</v>
      </c>
      <c r="V178">
        <v>2</v>
      </c>
      <c r="W178">
        <v>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3</v>
      </c>
      <c r="AG178">
        <v>21</v>
      </c>
      <c r="AH178">
        <v>3</v>
      </c>
      <c r="AI178">
        <v>10</v>
      </c>
      <c r="AJ178">
        <v>0</v>
      </c>
      <c r="AK178">
        <v>2</v>
      </c>
      <c r="AL178">
        <v>1</v>
      </c>
      <c r="AM178">
        <v>0</v>
      </c>
      <c r="AN178">
        <v>2</v>
      </c>
      <c r="AO178">
        <v>0</v>
      </c>
      <c r="AP178">
        <v>0</v>
      </c>
      <c r="AQ178">
        <v>3</v>
      </c>
      <c r="AR178">
        <v>21</v>
      </c>
      <c r="AS178">
        <v>4</v>
      </c>
      <c r="AT178">
        <v>1</v>
      </c>
      <c r="AU178">
        <v>0</v>
      </c>
      <c r="AV178">
        <v>0</v>
      </c>
      <c r="AW178">
        <v>0</v>
      </c>
      <c r="AX178">
        <v>1</v>
      </c>
      <c r="AY178">
        <v>1</v>
      </c>
      <c r="AZ178">
        <v>0</v>
      </c>
      <c r="BA178">
        <v>1</v>
      </c>
      <c r="BB178">
        <v>0</v>
      </c>
      <c r="BC178">
        <v>0</v>
      </c>
      <c r="BD178">
        <v>4</v>
      </c>
      <c r="BE178">
        <v>3</v>
      </c>
      <c r="BF178">
        <v>1</v>
      </c>
      <c r="BG178">
        <v>1</v>
      </c>
      <c r="BH178">
        <v>0</v>
      </c>
      <c r="BI178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3</v>
      </c>
      <c r="BQ178">
        <v>3</v>
      </c>
      <c r="BR178">
        <v>1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2</v>
      </c>
      <c r="BZ178">
        <v>3</v>
      </c>
      <c r="CA178">
        <v>14</v>
      </c>
      <c r="CB178">
        <v>7</v>
      </c>
      <c r="CC178">
        <v>4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3</v>
      </c>
      <c r="CL178">
        <v>14</v>
      </c>
      <c r="CM178">
        <v>3</v>
      </c>
      <c r="CN178">
        <v>2</v>
      </c>
      <c r="CO178">
        <v>0</v>
      </c>
      <c r="CP178">
        <v>0</v>
      </c>
      <c r="CQ178">
        <v>1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3</v>
      </c>
      <c r="CY178">
        <v>13</v>
      </c>
      <c r="CZ178">
        <v>2</v>
      </c>
      <c r="DA178">
        <v>5</v>
      </c>
      <c r="DB178">
        <v>0</v>
      </c>
      <c r="DC178">
        <v>1</v>
      </c>
      <c r="DD178">
        <v>1</v>
      </c>
      <c r="DE178">
        <v>0</v>
      </c>
      <c r="DF178">
        <v>0</v>
      </c>
      <c r="DG178">
        <v>0</v>
      </c>
      <c r="DH178">
        <v>0</v>
      </c>
      <c r="DI178">
        <v>4</v>
      </c>
      <c r="DJ178">
        <v>13</v>
      </c>
      <c r="DK178">
        <v>111</v>
      </c>
      <c r="DL178">
        <v>70</v>
      </c>
      <c r="DM178">
        <v>34</v>
      </c>
      <c r="DN178">
        <v>4</v>
      </c>
      <c r="DO178">
        <v>0</v>
      </c>
      <c r="DP178">
        <v>0</v>
      </c>
      <c r="DQ178">
        <v>0</v>
      </c>
      <c r="DR178">
        <v>0</v>
      </c>
      <c r="DS178">
        <v>1</v>
      </c>
      <c r="DT178">
        <v>1</v>
      </c>
      <c r="DU178">
        <v>1</v>
      </c>
      <c r="DV178">
        <v>111</v>
      </c>
      <c r="DW178">
        <v>111</v>
      </c>
      <c r="DX178">
        <v>33</v>
      </c>
      <c r="DY178">
        <v>6</v>
      </c>
      <c r="DZ178">
        <v>24</v>
      </c>
      <c r="EA178">
        <v>5</v>
      </c>
      <c r="EB178">
        <v>2</v>
      </c>
      <c r="EC178">
        <v>1</v>
      </c>
      <c r="ED178">
        <v>3</v>
      </c>
      <c r="EE178">
        <v>5</v>
      </c>
      <c r="EF178">
        <v>0</v>
      </c>
      <c r="EG178">
        <v>32</v>
      </c>
      <c r="EH178">
        <v>111</v>
      </c>
      <c r="EI178" t="s">
        <v>225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</row>
    <row r="179" spans="1:149" ht="12.75">
      <c r="A179">
        <v>174</v>
      </c>
      <c r="B179" t="str">
        <f aca="true" t="shared" si="14" ref="B179:B196">"240310"</f>
        <v>240310</v>
      </c>
      <c r="C179" t="s">
        <v>412</v>
      </c>
      <c r="D179" t="s">
        <v>316</v>
      </c>
      <c r="E179" t="s">
        <v>223</v>
      </c>
      <c r="F179">
        <v>1</v>
      </c>
      <c r="G179" t="s">
        <v>413</v>
      </c>
      <c r="H179">
        <v>1822</v>
      </c>
      <c r="I179">
        <v>1822</v>
      </c>
      <c r="J179">
        <v>0</v>
      </c>
      <c r="K179">
        <v>1342</v>
      </c>
      <c r="L179">
        <v>529</v>
      </c>
      <c r="M179">
        <v>529</v>
      </c>
      <c r="N179">
        <v>0</v>
      </c>
      <c r="O179">
        <v>813</v>
      </c>
      <c r="P179">
        <v>529</v>
      </c>
      <c r="Q179">
        <v>0</v>
      </c>
      <c r="R179">
        <v>529</v>
      </c>
      <c r="S179">
        <v>8</v>
      </c>
      <c r="T179">
        <v>521</v>
      </c>
      <c r="U179">
        <v>4</v>
      </c>
      <c r="V179">
        <v>4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4</v>
      </c>
      <c r="AG179">
        <v>6</v>
      </c>
      <c r="AH179">
        <v>1</v>
      </c>
      <c r="AI179">
        <v>3</v>
      </c>
      <c r="AJ179">
        <v>0</v>
      </c>
      <c r="AK179">
        <v>1</v>
      </c>
      <c r="AL179">
        <v>0</v>
      </c>
      <c r="AM179">
        <v>0</v>
      </c>
      <c r="AN179">
        <v>1</v>
      </c>
      <c r="AO179">
        <v>0</v>
      </c>
      <c r="AP179">
        <v>0</v>
      </c>
      <c r="AQ179">
        <v>0</v>
      </c>
      <c r="AR179">
        <v>6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1</v>
      </c>
      <c r="BE179">
        <v>3</v>
      </c>
      <c r="BF179">
        <v>1</v>
      </c>
      <c r="BG179">
        <v>1</v>
      </c>
      <c r="BH179">
        <v>0</v>
      </c>
      <c r="BI179">
        <v>0</v>
      </c>
      <c r="BJ179">
        <v>1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3</v>
      </c>
      <c r="BQ179">
        <v>2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2</v>
      </c>
      <c r="BZ179">
        <v>2</v>
      </c>
      <c r="CA179">
        <v>46</v>
      </c>
      <c r="CB179">
        <v>5</v>
      </c>
      <c r="CC179">
        <v>36</v>
      </c>
      <c r="CD179">
        <v>0</v>
      </c>
      <c r="CE179">
        <v>1</v>
      </c>
      <c r="CF179">
        <v>0</v>
      </c>
      <c r="CG179">
        <v>3</v>
      </c>
      <c r="CH179">
        <v>0</v>
      </c>
      <c r="CI179">
        <v>0</v>
      </c>
      <c r="CJ179">
        <v>0</v>
      </c>
      <c r="CK179">
        <v>1</v>
      </c>
      <c r="CL179">
        <v>46</v>
      </c>
      <c r="CM179">
        <v>8</v>
      </c>
      <c r="CN179">
        <v>4</v>
      </c>
      <c r="CO179">
        <v>1</v>
      </c>
      <c r="CP179">
        <v>0</v>
      </c>
      <c r="CQ179">
        <v>1</v>
      </c>
      <c r="CR179">
        <v>1</v>
      </c>
      <c r="CS179">
        <v>1</v>
      </c>
      <c r="CT179">
        <v>0</v>
      </c>
      <c r="CU179">
        <v>0</v>
      </c>
      <c r="CV179">
        <v>0</v>
      </c>
      <c r="CW179">
        <v>0</v>
      </c>
      <c r="CX179">
        <v>8</v>
      </c>
      <c r="CY179">
        <v>8</v>
      </c>
      <c r="CZ179">
        <v>6</v>
      </c>
      <c r="DA179">
        <v>1</v>
      </c>
      <c r="DB179">
        <v>1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8</v>
      </c>
      <c r="DK179">
        <v>349</v>
      </c>
      <c r="DL179">
        <v>215</v>
      </c>
      <c r="DM179">
        <v>89</v>
      </c>
      <c r="DN179">
        <v>23</v>
      </c>
      <c r="DO179">
        <v>4</v>
      </c>
      <c r="DP179">
        <v>1</v>
      </c>
      <c r="DQ179">
        <v>2</v>
      </c>
      <c r="DR179">
        <v>1</v>
      </c>
      <c r="DS179">
        <v>0</v>
      </c>
      <c r="DT179">
        <v>10</v>
      </c>
      <c r="DU179">
        <v>4</v>
      </c>
      <c r="DV179">
        <v>349</v>
      </c>
      <c r="DW179">
        <v>93</v>
      </c>
      <c r="DX179">
        <v>58</v>
      </c>
      <c r="DY179">
        <v>4</v>
      </c>
      <c r="DZ179">
        <v>16</v>
      </c>
      <c r="EA179">
        <v>3</v>
      </c>
      <c r="EB179">
        <v>0</v>
      </c>
      <c r="EC179">
        <v>0</v>
      </c>
      <c r="ED179">
        <v>2</v>
      </c>
      <c r="EE179">
        <v>4</v>
      </c>
      <c r="EF179">
        <v>1</v>
      </c>
      <c r="EG179">
        <v>5</v>
      </c>
      <c r="EH179">
        <v>93</v>
      </c>
      <c r="EI179" t="s">
        <v>225</v>
      </c>
      <c r="EJ179">
        <v>1</v>
      </c>
      <c r="EK179">
        <v>1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1</v>
      </c>
    </row>
    <row r="180" spans="1:149" ht="12.75">
      <c r="A180">
        <v>175</v>
      </c>
      <c r="B180" t="str">
        <f t="shared" si="14"/>
        <v>240310</v>
      </c>
      <c r="C180" t="s">
        <v>412</v>
      </c>
      <c r="D180" t="s">
        <v>316</v>
      </c>
      <c r="E180" t="s">
        <v>223</v>
      </c>
      <c r="F180">
        <v>2</v>
      </c>
      <c r="G180" t="s">
        <v>414</v>
      </c>
      <c r="H180">
        <v>1970</v>
      </c>
      <c r="I180">
        <v>1970</v>
      </c>
      <c r="J180">
        <v>0</v>
      </c>
      <c r="K180">
        <v>1450</v>
      </c>
      <c r="L180">
        <v>545</v>
      </c>
      <c r="M180">
        <v>545</v>
      </c>
      <c r="N180">
        <v>0</v>
      </c>
      <c r="O180">
        <v>905</v>
      </c>
      <c r="P180">
        <v>545</v>
      </c>
      <c r="Q180">
        <v>0</v>
      </c>
      <c r="R180">
        <v>545</v>
      </c>
      <c r="S180">
        <v>10</v>
      </c>
      <c r="T180">
        <v>535</v>
      </c>
      <c r="U180">
        <v>8</v>
      </c>
      <c r="V180">
        <v>6</v>
      </c>
      <c r="W180">
        <v>2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8</v>
      </c>
      <c r="AG180">
        <v>2</v>
      </c>
      <c r="AH180">
        <v>0</v>
      </c>
      <c r="AI180">
        <v>1</v>
      </c>
      <c r="AJ180">
        <v>0</v>
      </c>
      <c r="AK180">
        <v>0</v>
      </c>
      <c r="AL180">
        <v>0</v>
      </c>
      <c r="AM180">
        <v>0</v>
      </c>
      <c r="AN180">
        <v>1</v>
      </c>
      <c r="AO180">
        <v>0</v>
      </c>
      <c r="AP180">
        <v>0</v>
      </c>
      <c r="AQ180">
        <v>0</v>
      </c>
      <c r="AR180">
        <v>2</v>
      </c>
      <c r="AS180">
        <v>2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1</v>
      </c>
      <c r="BA180">
        <v>0</v>
      </c>
      <c r="BB180">
        <v>0</v>
      </c>
      <c r="BC180">
        <v>0</v>
      </c>
      <c r="BD180">
        <v>2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7</v>
      </c>
      <c r="BR180">
        <v>4</v>
      </c>
      <c r="BS180">
        <v>2</v>
      </c>
      <c r="BT180">
        <v>0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7</v>
      </c>
      <c r="CA180">
        <v>55</v>
      </c>
      <c r="CB180">
        <v>10</v>
      </c>
      <c r="CC180">
        <v>34</v>
      </c>
      <c r="CD180">
        <v>0</v>
      </c>
      <c r="CE180">
        <v>0</v>
      </c>
      <c r="CF180">
        <v>0</v>
      </c>
      <c r="CG180">
        <v>9</v>
      </c>
      <c r="CH180">
        <v>0</v>
      </c>
      <c r="CI180">
        <v>1</v>
      </c>
      <c r="CJ180">
        <v>0</v>
      </c>
      <c r="CK180">
        <v>1</v>
      </c>
      <c r="CL180">
        <v>55</v>
      </c>
      <c r="CM180">
        <v>7</v>
      </c>
      <c r="CN180">
        <v>0</v>
      </c>
      <c r="CO180">
        <v>0</v>
      </c>
      <c r="CP180">
        <v>2</v>
      </c>
      <c r="CQ180">
        <v>0</v>
      </c>
      <c r="CR180">
        <v>0</v>
      </c>
      <c r="CS180">
        <v>4</v>
      </c>
      <c r="CT180">
        <v>0</v>
      </c>
      <c r="CU180">
        <v>0</v>
      </c>
      <c r="CV180">
        <v>0</v>
      </c>
      <c r="CW180">
        <v>1</v>
      </c>
      <c r="CX180">
        <v>7</v>
      </c>
      <c r="CY180">
        <v>14</v>
      </c>
      <c r="CZ180">
        <v>2</v>
      </c>
      <c r="DA180">
        <v>7</v>
      </c>
      <c r="DB180">
        <v>0</v>
      </c>
      <c r="DC180">
        <v>2</v>
      </c>
      <c r="DD180">
        <v>1</v>
      </c>
      <c r="DE180">
        <v>0</v>
      </c>
      <c r="DF180">
        <v>0</v>
      </c>
      <c r="DG180">
        <v>0</v>
      </c>
      <c r="DH180">
        <v>0</v>
      </c>
      <c r="DI180">
        <v>2</v>
      </c>
      <c r="DJ180">
        <v>14</v>
      </c>
      <c r="DK180">
        <v>308</v>
      </c>
      <c r="DL180">
        <v>187</v>
      </c>
      <c r="DM180">
        <v>99</v>
      </c>
      <c r="DN180">
        <v>11</v>
      </c>
      <c r="DO180">
        <v>2</v>
      </c>
      <c r="DP180">
        <v>1</v>
      </c>
      <c r="DQ180">
        <v>4</v>
      </c>
      <c r="DR180">
        <v>0</v>
      </c>
      <c r="DS180">
        <v>0</v>
      </c>
      <c r="DT180">
        <v>1</v>
      </c>
      <c r="DU180">
        <v>3</v>
      </c>
      <c r="DV180">
        <v>308</v>
      </c>
      <c r="DW180">
        <v>129</v>
      </c>
      <c r="DX180">
        <v>63</v>
      </c>
      <c r="DY180">
        <v>3</v>
      </c>
      <c r="DZ180">
        <v>33</v>
      </c>
      <c r="EA180">
        <v>16</v>
      </c>
      <c r="EB180">
        <v>0</v>
      </c>
      <c r="EC180">
        <v>0</v>
      </c>
      <c r="ED180">
        <v>2</v>
      </c>
      <c r="EE180">
        <v>2</v>
      </c>
      <c r="EF180">
        <v>1</v>
      </c>
      <c r="EG180">
        <v>9</v>
      </c>
      <c r="EH180">
        <v>129</v>
      </c>
      <c r="EI180" t="s">
        <v>225</v>
      </c>
      <c r="EJ180">
        <v>3</v>
      </c>
      <c r="EK180">
        <v>3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3</v>
      </c>
    </row>
    <row r="181" spans="1:149" ht="12.75">
      <c r="A181">
        <v>176</v>
      </c>
      <c r="B181" t="str">
        <f t="shared" si="14"/>
        <v>240310</v>
      </c>
      <c r="C181" t="s">
        <v>412</v>
      </c>
      <c r="D181" t="s">
        <v>316</v>
      </c>
      <c r="E181" t="s">
        <v>223</v>
      </c>
      <c r="F181">
        <v>3</v>
      </c>
      <c r="G181" t="s">
        <v>415</v>
      </c>
      <c r="H181">
        <v>1236</v>
      </c>
      <c r="I181">
        <v>1236</v>
      </c>
      <c r="J181">
        <v>0</v>
      </c>
      <c r="K181">
        <v>949</v>
      </c>
      <c r="L181">
        <v>437</v>
      </c>
      <c r="M181">
        <v>437</v>
      </c>
      <c r="N181">
        <v>0</v>
      </c>
      <c r="O181">
        <v>512</v>
      </c>
      <c r="P181">
        <v>437</v>
      </c>
      <c r="Q181">
        <v>0</v>
      </c>
      <c r="R181">
        <v>437</v>
      </c>
      <c r="S181">
        <v>10</v>
      </c>
      <c r="T181">
        <v>427</v>
      </c>
      <c r="U181">
        <v>2</v>
      </c>
      <c r="V181">
        <v>1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>
        <v>2</v>
      </c>
      <c r="AG181">
        <v>5</v>
      </c>
      <c r="AH181">
        <v>1</v>
      </c>
      <c r="AI181">
        <v>0</v>
      </c>
      <c r="AJ181">
        <v>0</v>
      </c>
      <c r="AK181">
        <v>2</v>
      </c>
      <c r="AL181">
        <v>0</v>
      </c>
      <c r="AM181">
        <v>1</v>
      </c>
      <c r="AN181">
        <v>0</v>
      </c>
      <c r="AO181">
        <v>1</v>
      </c>
      <c r="AP181">
        <v>0</v>
      </c>
      <c r="AQ181">
        <v>0</v>
      </c>
      <c r="AR181">
        <v>5</v>
      </c>
      <c r="AS181">
        <v>4</v>
      </c>
      <c r="AT181">
        <v>1</v>
      </c>
      <c r="AU181">
        <v>0</v>
      </c>
      <c r="AV181">
        <v>3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4</v>
      </c>
      <c r="BE181">
        <v>1</v>
      </c>
      <c r="BF181">
        <v>0</v>
      </c>
      <c r="BG181">
        <v>0</v>
      </c>
      <c r="BH181">
        <v>0</v>
      </c>
      <c r="BI181">
        <v>1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1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49</v>
      </c>
      <c r="CB181">
        <v>7</v>
      </c>
      <c r="CC181">
        <v>35</v>
      </c>
      <c r="CD181">
        <v>0</v>
      </c>
      <c r="CE181">
        <v>0</v>
      </c>
      <c r="CF181">
        <v>1</v>
      </c>
      <c r="CG181">
        <v>5</v>
      </c>
      <c r="CH181">
        <v>0</v>
      </c>
      <c r="CI181">
        <v>0</v>
      </c>
      <c r="CJ181">
        <v>1</v>
      </c>
      <c r="CK181">
        <v>0</v>
      </c>
      <c r="CL181">
        <v>49</v>
      </c>
      <c r="CM181">
        <v>7</v>
      </c>
      <c r="CN181">
        <v>6</v>
      </c>
      <c r="CO181">
        <v>0</v>
      </c>
      <c r="CP181">
        <v>0</v>
      </c>
      <c r="CQ181">
        <v>0</v>
      </c>
      <c r="CR181">
        <v>0</v>
      </c>
      <c r="CS181">
        <v>1</v>
      </c>
      <c r="CT181">
        <v>0</v>
      </c>
      <c r="CU181">
        <v>0</v>
      </c>
      <c r="CV181">
        <v>0</v>
      </c>
      <c r="CW181">
        <v>0</v>
      </c>
      <c r="CX181">
        <v>7</v>
      </c>
      <c r="CY181">
        <v>11</v>
      </c>
      <c r="CZ181">
        <v>3</v>
      </c>
      <c r="DA181">
        <v>4</v>
      </c>
      <c r="DB181">
        <v>1</v>
      </c>
      <c r="DC181">
        <v>0</v>
      </c>
      <c r="DD181">
        <v>0</v>
      </c>
      <c r="DE181">
        <v>3</v>
      </c>
      <c r="DF181">
        <v>0</v>
      </c>
      <c r="DG181">
        <v>0</v>
      </c>
      <c r="DH181">
        <v>0</v>
      </c>
      <c r="DI181">
        <v>0</v>
      </c>
      <c r="DJ181">
        <v>11</v>
      </c>
      <c r="DK181">
        <v>285</v>
      </c>
      <c r="DL181">
        <v>161</v>
      </c>
      <c r="DM181">
        <v>101</v>
      </c>
      <c r="DN181">
        <v>14</v>
      </c>
      <c r="DO181">
        <v>3</v>
      </c>
      <c r="DP181">
        <v>2</v>
      </c>
      <c r="DQ181">
        <v>1</v>
      </c>
      <c r="DR181">
        <v>0</v>
      </c>
      <c r="DS181">
        <v>0</v>
      </c>
      <c r="DT181">
        <v>3</v>
      </c>
      <c r="DU181">
        <v>0</v>
      </c>
      <c r="DV181">
        <v>285</v>
      </c>
      <c r="DW181">
        <v>63</v>
      </c>
      <c r="DX181">
        <v>32</v>
      </c>
      <c r="DY181">
        <v>0</v>
      </c>
      <c r="DZ181">
        <v>14</v>
      </c>
      <c r="EA181">
        <v>9</v>
      </c>
      <c r="EB181">
        <v>0</v>
      </c>
      <c r="EC181">
        <v>0</v>
      </c>
      <c r="ED181">
        <v>0</v>
      </c>
      <c r="EE181">
        <v>4</v>
      </c>
      <c r="EF181">
        <v>0</v>
      </c>
      <c r="EG181">
        <v>4</v>
      </c>
      <c r="EH181">
        <v>63</v>
      </c>
      <c r="EI181" t="s">
        <v>225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ht="12.75">
      <c r="A182">
        <v>177</v>
      </c>
      <c r="B182" t="str">
        <f t="shared" si="14"/>
        <v>240310</v>
      </c>
      <c r="C182" t="s">
        <v>412</v>
      </c>
      <c r="D182" t="s">
        <v>316</v>
      </c>
      <c r="E182" t="s">
        <v>223</v>
      </c>
      <c r="F182">
        <v>4</v>
      </c>
      <c r="G182" t="s">
        <v>416</v>
      </c>
      <c r="H182">
        <v>1562</v>
      </c>
      <c r="I182">
        <v>1562</v>
      </c>
      <c r="J182">
        <v>0</v>
      </c>
      <c r="K182">
        <v>1152</v>
      </c>
      <c r="L182">
        <v>444</v>
      </c>
      <c r="M182">
        <v>444</v>
      </c>
      <c r="N182">
        <v>0</v>
      </c>
      <c r="O182">
        <v>708</v>
      </c>
      <c r="P182">
        <v>444</v>
      </c>
      <c r="Q182">
        <v>0</v>
      </c>
      <c r="R182">
        <v>444</v>
      </c>
      <c r="S182">
        <v>10</v>
      </c>
      <c r="T182">
        <v>434</v>
      </c>
      <c r="U182">
        <v>2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>
        <v>0</v>
      </c>
      <c r="AE182">
        <v>0</v>
      </c>
      <c r="AF182">
        <v>2</v>
      </c>
      <c r="AG182">
        <v>8</v>
      </c>
      <c r="AH182">
        <v>4</v>
      </c>
      <c r="AI182">
        <v>2</v>
      </c>
      <c r="AJ182">
        <v>0</v>
      </c>
      <c r="AK182">
        <v>0</v>
      </c>
      <c r="AL182">
        <v>0</v>
      </c>
      <c r="AM182">
        <v>2</v>
      </c>
      <c r="AN182">
        <v>0</v>
      </c>
      <c r="AO182">
        <v>0</v>
      </c>
      <c r="AP182">
        <v>0</v>
      </c>
      <c r="AQ182">
        <v>0</v>
      </c>
      <c r="AR182">
        <v>8</v>
      </c>
      <c r="AS182">
        <v>3</v>
      </c>
      <c r="AT182">
        <v>0</v>
      </c>
      <c r="AU182">
        <v>0</v>
      </c>
      <c r="AV182">
        <v>0</v>
      </c>
      <c r="AW182">
        <v>0</v>
      </c>
      <c r="AX182">
        <v>3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3</v>
      </c>
      <c r="BE182">
        <v>3</v>
      </c>
      <c r="BF182">
        <v>2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3</v>
      </c>
      <c r="BQ182">
        <v>3</v>
      </c>
      <c r="BR182">
        <v>0</v>
      </c>
      <c r="BS182">
        <v>0</v>
      </c>
      <c r="BT182">
        <v>0</v>
      </c>
      <c r="BU182">
        <v>0</v>
      </c>
      <c r="BV182">
        <v>1</v>
      </c>
      <c r="BW182">
        <v>0</v>
      </c>
      <c r="BX182">
        <v>0</v>
      </c>
      <c r="BY182">
        <v>2</v>
      </c>
      <c r="BZ182">
        <v>3</v>
      </c>
      <c r="CA182">
        <v>58</v>
      </c>
      <c r="CB182">
        <v>7</v>
      </c>
      <c r="CC182">
        <v>43</v>
      </c>
      <c r="CD182">
        <v>1</v>
      </c>
      <c r="CE182">
        <v>0</v>
      </c>
      <c r="CF182">
        <v>0</v>
      </c>
      <c r="CG182">
        <v>6</v>
      </c>
      <c r="CH182">
        <v>0</v>
      </c>
      <c r="CI182">
        <v>0</v>
      </c>
      <c r="CJ182">
        <v>0</v>
      </c>
      <c r="CK182">
        <v>1</v>
      </c>
      <c r="CL182">
        <v>58</v>
      </c>
      <c r="CM182">
        <v>9</v>
      </c>
      <c r="CN182">
        <v>2</v>
      </c>
      <c r="CO182">
        <v>0</v>
      </c>
      <c r="CP182">
        <v>1</v>
      </c>
      <c r="CQ182">
        <v>1</v>
      </c>
      <c r="CR182">
        <v>0</v>
      </c>
      <c r="CS182">
        <v>3</v>
      </c>
      <c r="CT182">
        <v>0</v>
      </c>
      <c r="CU182">
        <v>2</v>
      </c>
      <c r="CV182">
        <v>0</v>
      </c>
      <c r="CW182">
        <v>0</v>
      </c>
      <c r="CX182">
        <v>9</v>
      </c>
      <c r="CY182">
        <v>11</v>
      </c>
      <c r="CZ182">
        <v>8</v>
      </c>
      <c r="DA182">
        <v>0</v>
      </c>
      <c r="DB182">
        <v>0</v>
      </c>
      <c r="DC182">
        <v>0</v>
      </c>
      <c r="DD182">
        <v>1</v>
      </c>
      <c r="DE182">
        <v>2</v>
      </c>
      <c r="DF182">
        <v>0</v>
      </c>
      <c r="DG182">
        <v>0</v>
      </c>
      <c r="DH182">
        <v>0</v>
      </c>
      <c r="DI182">
        <v>0</v>
      </c>
      <c r="DJ182">
        <v>11</v>
      </c>
      <c r="DK182">
        <v>250</v>
      </c>
      <c r="DL182">
        <v>159</v>
      </c>
      <c r="DM182">
        <v>69</v>
      </c>
      <c r="DN182">
        <v>7</v>
      </c>
      <c r="DO182">
        <v>1</v>
      </c>
      <c r="DP182">
        <v>1</v>
      </c>
      <c r="DQ182">
        <v>0</v>
      </c>
      <c r="DR182">
        <v>1</v>
      </c>
      <c r="DS182">
        <v>1</v>
      </c>
      <c r="DT182">
        <v>8</v>
      </c>
      <c r="DU182">
        <v>3</v>
      </c>
      <c r="DV182">
        <v>250</v>
      </c>
      <c r="DW182">
        <v>87</v>
      </c>
      <c r="DX182">
        <v>48</v>
      </c>
      <c r="DY182">
        <v>0</v>
      </c>
      <c r="DZ182">
        <v>11</v>
      </c>
      <c r="EA182">
        <v>18</v>
      </c>
      <c r="EB182">
        <v>0</v>
      </c>
      <c r="EC182">
        <v>0</v>
      </c>
      <c r="ED182">
        <v>1</v>
      </c>
      <c r="EE182">
        <v>2</v>
      </c>
      <c r="EF182">
        <v>0</v>
      </c>
      <c r="EG182">
        <v>7</v>
      </c>
      <c r="EH182">
        <v>87</v>
      </c>
      <c r="EI182" t="s">
        <v>225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ht="12.75">
      <c r="A183">
        <v>178</v>
      </c>
      <c r="B183" t="str">
        <f t="shared" si="14"/>
        <v>240310</v>
      </c>
      <c r="C183" t="s">
        <v>412</v>
      </c>
      <c r="D183" t="s">
        <v>316</v>
      </c>
      <c r="E183" t="s">
        <v>223</v>
      </c>
      <c r="F183">
        <v>5</v>
      </c>
      <c r="G183" t="s">
        <v>417</v>
      </c>
      <c r="H183">
        <v>1935</v>
      </c>
      <c r="I183">
        <v>1928</v>
      </c>
      <c r="J183">
        <v>7</v>
      </c>
      <c r="K183">
        <v>1450</v>
      </c>
      <c r="L183">
        <v>415</v>
      </c>
      <c r="M183">
        <v>408</v>
      </c>
      <c r="N183">
        <v>7</v>
      </c>
      <c r="O183">
        <v>1035</v>
      </c>
      <c r="P183">
        <v>415</v>
      </c>
      <c r="Q183">
        <v>0</v>
      </c>
      <c r="R183">
        <v>415</v>
      </c>
      <c r="S183">
        <v>10</v>
      </c>
      <c r="T183">
        <v>405</v>
      </c>
      <c r="U183">
        <v>2</v>
      </c>
      <c r="V183">
        <v>1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2</v>
      </c>
      <c r="AG183">
        <v>2</v>
      </c>
      <c r="AH183">
        <v>1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2</v>
      </c>
      <c r="AS183">
        <v>3</v>
      </c>
      <c r="AT183">
        <v>2</v>
      </c>
      <c r="AU183">
        <v>0</v>
      </c>
      <c r="AV183">
        <v>1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3</v>
      </c>
      <c r="BE183">
        <v>6</v>
      </c>
      <c r="BF183">
        <v>5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1</v>
      </c>
      <c r="BP183">
        <v>6</v>
      </c>
      <c r="BQ183">
        <v>5</v>
      </c>
      <c r="BR183">
        <v>0</v>
      </c>
      <c r="BS183">
        <v>0</v>
      </c>
      <c r="BT183">
        <v>1</v>
      </c>
      <c r="BU183">
        <v>1</v>
      </c>
      <c r="BV183">
        <v>1</v>
      </c>
      <c r="BW183">
        <v>1</v>
      </c>
      <c r="BX183">
        <v>0</v>
      </c>
      <c r="BY183">
        <v>1</v>
      </c>
      <c r="BZ183">
        <v>5</v>
      </c>
      <c r="CA183">
        <v>54</v>
      </c>
      <c r="CB183">
        <v>17</v>
      </c>
      <c r="CC183">
        <v>28</v>
      </c>
      <c r="CD183">
        <v>0</v>
      </c>
      <c r="CE183">
        <v>1</v>
      </c>
      <c r="CF183">
        <v>0</v>
      </c>
      <c r="CG183">
        <v>0</v>
      </c>
      <c r="CH183">
        <v>1</v>
      </c>
      <c r="CI183">
        <v>7</v>
      </c>
      <c r="CJ183">
        <v>0</v>
      </c>
      <c r="CK183">
        <v>0</v>
      </c>
      <c r="CL183">
        <v>54</v>
      </c>
      <c r="CM183">
        <v>7</v>
      </c>
      <c r="CN183">
        <v>1</v>
      </c>
      <c r="CO183">
        <v>0</v>
      </c>
      <c r="CP183">
        <v>1</v>
      </c>
      <c r="CQ183">
        <v>1</v>
      </c>
      <c r="CR183">
        <v>0</v>
      </c>
      <c r="CS183">
        <v>4</v>
      </c>
      <c r="CT183">
        <v>0</v>
      </c>
      <c r="CU183">
        <v>0</v>
      </c>
      <c r="CV183">
        <v>0</v>
      </c>
      <c r="CW183">
        <v>0</v>
      </c>
      <c r="CX183">
        <v>7</v>
      </c>
      <c r="CY183">
        <v>4</v>
      </c>
      <c r="CZ183">
        <v>2</v>
      </c>
      <c r="DA183">
        <v>2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4</v>
      </c>
      <c r="DK183">
        <v>230</v>
      </c>
      <c r="DL183">
        <v>125</v>
      </c>
      <c r="DM183">
        <v>80</v>
      </c>
      <c r="DN183">
        <v>18</v>
      </c>
      <c r="DO183">
        <v>0</v>
      </c>
      <c r="DP183">
        <v>1</v>
      </c>
      <c r="DQ183">
        <v>0</v>
      </c>
      <c r="DR183">
        <v>3</v>
      </c>
      <c r="DS183">
        <v>0</v>
      </c>
      <c r="DT183">
        <v>2</v>
      </c>
      <c r="DU183">
        <v>1</v>
      </c>
      <c r="DV183">
        <v>230</v>
      </c>
      <c r="DW183">
        <v>89</v>
      </c>
      <c r="DX183">
        <v>43</v>
      </c>
      <c r="DY183">
        <v>3</v>
      </c>
      <c r="DZ183">
        <v>15</v>
      </c>
      <c r="EA183">
        <v>15</v>
      </c>
      <c r="EB183">
        <v>0</v>
      </c>
      <c r="EC183">
        <v>1</v>
      </c>
      <c r="ED183">
        <v>1</v>
      </c>
      <c r="EE183">
        <v>5</v>
      </c>
      <c r="EF183">
        <v>2</v>
      </c>
      <c r="EG183">
        <v>4</v>
      </c>
      <c r="EH183">
        <v>89</v>
      </c>
      <c r="EI183" t="s">
        <v>225</v>
      </c>
      <c r="EJ183">
        <v>3</v>
      </c>
      <c r="EK183">
        <v>1</v>
      </c>
      <c r="EL183">
        <v>0</v>
      </c>
      <c r="EM183">
        <v>0</v>
      </c>
      <c r="EN183">
        <v>2</v>
      </c>
      <c r="EO183">
        <v>0</v>
      </c>
      <c r="EP183">
        <v>0</v>
      </c>
      <c r="EQ183">
        <v>0</v>
      </c>
      <c r="ER183">
        <v>0</v>
      </c>
      <c r="ES183">
        <v>3</v>
      </c>
    </row>
    <row r="184" spans="1:149" ht="12.75">
      <c r="A184">
        <v>179</v>
      </c>
      <c r="B184" t="str">
        <f t="shared" si="14"/>
        <v>240310</v>
      </c>
      <c r="C184" t="s">
        <v>412</v>
      </c>
      <c r="D184" t="s">
        <v>316</v>
      </c>
      <c r="E184" t="s">
        <v>223</v>
      </c>
      <c r="F184">
        <v>6</v>
      </c>
      <c r="G184" t="s">
        <v>418</v>
      </c>
      <c r="H184">
        <v>1519</v>
      </c>
      <c r="I184">
        <v>1519</v>
      </c>
      <c r="J184">
        <v>0</v>
      </c>
      <c r="K184">
        <v>1100</v>
      </c>
      <c r="L184">
        <v>463</v>
      </c>
      <c r="M184">
        <v>463</v>
      </c>
      <c r="N184">
        <v>0</v>
      </c>
      <c r="O184">
        <v>637</v>
      </c>
      <c r="P184">
        <v>463</v>
      </c>
      <c r="Q184">
        <v>0</v>
      </c>
      <c r="R184">
        <v>463</v>
      </c>
      <c r="S184">
        <v>8</v>
      </c>
      <c r="T184">
        <v>455</v>
      </c>
      <c r="U184">
        <v>5</v>
      </c>
      <c r="V184">
        <v>4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5</v>
      </c>
      <c r="AG184">
        <v>7</v>
      </c>
      <c r="AH184">
        <v>0</v>
      </c>
      <c r="AI184">
        <v>0</v>
      </c>
      <c r="AJ184">
        <v>1</v>
      </c>
      <c r="AK184">
        <v>3</v>
      </c>
      <c r="AL184">
        <v>1</v>
      </c>
      <c r="AM184">
        <v>0</v>
      </c>
      <c r="AN184">
        <v>1</v>
      </c>
      <c r="AO184">
        <v>0</v>
      </c>
      <c r="AP184">
        <v>1</v>
      </c>
      <c r="AQ184">
        <v>0</v>
      </c>
      <c r="AR184">
        <v>7</v>
      </c>
      <c r="AS184">
        <v>3</v>
      </c>
      <c r="AT184">
        <v>2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1</v>
      </c>
      <c r="BA184">
        <v>0</v>
      </c>
      <c r="BB184">
        <v>0</v>
      </c>
      <c r="BC184">
        <v>0</v>
      </c>
      <c r="BD184">
        <v>3</v>
      </c>
      <c r="BE184">
        <v>1</v>
      </c>
      <c r="BF184">
        <v>0</v>
      </c>
      <c r="BG184">
        <v>1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1</v>
      </c>
      <c r="BQ184">
        <v>2</v>
      </c>
      <c r="BR184">
        <v>1</v>
      </c>
      <c r="BS184">
        <v>0</v>
      </c>
      <c r="BT184">
        <v>0</v>
      </c>
      <c r="BU184">
        <v>0</v>
      </c>
      <c r="BV184">
        <v>1</v>
      </c>
      <c r="BW184">
        <v>0</v>
      </c>
      <c r="BX184">
        <v>0</v>
      </c>
      <c r="BY184">
        <v>0</v>
      </c>
      <c r="BZ184">
        <v>2</v>
      </c>
      <c r="CA184">
        <v>23</v>
      </c>
      <c r="CB184">
        <v>5</v>
      </c>
      <c r="CC184">
        <v>11</v>
      </c>
      <c r="CD184">
        <v>2</v>
      </c>
      <c r="CE184">
        <v>0</v>
      </c>
      <c r="CF184">
        <v>0</v>
      </c>
      <c r="CG184">
        <v>2</v>
      </c>
      <c r="CH184">
        <v>0</v>
      </c>
      <c r="CI184">
        <v>3</v>
      </c>
      <c r="CJ184">
        <v>0</v>
      </c>
      <c r="CK184">
        <v>0</v>
      </c>
      <c r="CL184">
        <v>23</v>
      </c>
      <c r="CM184">
        <v>15</v>
      </c>
      <c r="CN184">
        <v>4</v>
      </c>
      <c r="CO184">
        <v>0</v>
      </c>
      <c r="CP184">
        <v>0</v>
      </c>
      <c r="CQ184">
        <v>0</v>
      </c>
      <c r="CR184">
        <v>1</v>
      </c>
      <c r="CS184">
        <v>10</v>
      </c>
      <c r="CT184">
        <v>0</v>
      </c>
      <c r="CU184">
        <v>0</v>
      </c>
      <c r="CV184">
        <v>0</v>
      </c>
      <c r="CW184">
        <v>0</v>
      </c>
      <c r="CX184">
        <v>15</v>
      </c>
      <c r="CY184">
        <v>12</v>
      </c>
      <c r="CZ184">
        <v>7</v>
      </c>
      <c r="DA184">
        <v>4</v>
      </c>
      <c r="DB184">
        <v>0</v>
      </c>
      <c r="DC184">
        <v>1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12</v>
      </c>
      <c r="DK184">
        <v>267</v>
      </c>
      <c r="DL184">
        <v>164</v>
      </c>
      <c r="DM184">
        <v>83</v>
      </c>
      <c r="DN184">
        <v>12</v>
      </c>
      <c r="DO184">
        <v>0</v>
      </c>
      <c r="DP184">
        <v>0</v>
      </c>
      <c r="DQ184">
        <v>3</v>
      </c>
      <c r="DR184">
        <v>1</v>
      </c>
      <c r="DS184">
        <v>0</v>
      </c>
      <c r="DT184">
        <v>3</v>
      </c>
      <c r="DU184">
        <v>1</v>
      </c>
      <c r="DV184">
        <v>267</v>
      </c>
      <c r="DW184">
        <v>119</v>
      </c>
      <c r="DX184">
        <v>56</v>
      </c>
      <c r="DY184">
        <v>6</v>
      </c>
      <c r="DZ184">
        <v>18</v>
      </c>
      <c r="EA184">
        <v>18</v>
      </c>
      <c r="EB184">
        <v>2</v>
      </c>
      <c r="EC184">
        <v>0</v>
      </c>
      <c r="ED184">
        <v>1</v>
      </c>
      <c r="EE184">
        <v>6</v>
      </c>
      <c r="EF184">
        <v>0</v>
      </c>
      <c r="EG184">
        <v>12</v>
      </c>
      <c r="EH184">
        <v>119</v>
      </c>
      <c r="EI184" t="s">
        <v>225</v>
      </c>
      <c r="EJ184">
        <v>1</v>
      </c>
      <c r="EK184">
        <v>1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1</v>
      </c>
    </row>
    <row r="185" spans="1:149" ht="12.75">
      <c r="A185">
        <v>180</v>
      </c>
      <c r="B185" t="str">
        <f t="shared" si="14"/>
        <v>240310</v>
      </c>
      <c r="C185" t="s">
        <v>412</v>
      </c>
      <c r="D185" t="s">
        <v>316</v>
      </c>
      <c r="E185" t="s">
        <v>223</v>
      </c>
      <c r="F185">
        <v>7</v>
      </c>
      <c r="G185" t="s">
        <v>419</v>
      </c>
      <c r="H185">
        <v>715</v>
      </c>
      <c r="I185">
        <v>715</v>
      </c>
      <c r="J185">
        <v>0</v>
      </c>
      <c r="K185">
        <v>550</v>
      </c>
      <c r="L185">
        <v>178</v>
      </c>
      <c r="M185">
        <v>178</v>
      </c>
      <c r="N185">
        <v>0</v>
      </c>
      <c r="O185">
        <v>372</v>
      </c>
      <c r="P185">
        <v>178</v>
      </c>
      <c r="Q185">
        <v>0</v>
      </c>
      <c r="R185">
        <v>178</v>
      </c>
      <c r="S185">
        <v>3</v>
      </c>
      <c r="T185">
        <v>175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1</v>
      </c>
      <c r="AG185">
        <v>4</v>
      </c>
      <c r="AH185">
        <v>0</v>
      </c>
      <c r="AI185">
        <v>2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4</v>
      </c>
      <c r="AS185">
        <v>1</v>
      </c>
      <c r="AT185">
        <v>0</v>
      </c>
      <c r="AU185">
        <v>0</v>
      </c>
      <c r="AV185">
        <v>1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1</v>
      </c>
      <c r="BE185">
        <v>1</v>
      </c>
      <c r="BF185">
        <v>1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1</v>
      </c>
      <c r="BQ185">
        <v>3</v>
      </c>
      <c r="BR185">
        <v>2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1</v>
      </c>
      <c r="BZ185">
        <v>3</v>
      </c>
      <c r="CA185">
        <v>6</v>
      </c>
      <c r="CB185">
        <v>2</v>
      </c>
      <c r="CC185">
        <v>4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6</v>
      </c>
      <c r="CM185">
        <v>4</v>
      </c>
      <c r="CN185">
        <v>3</v>
      </c>
      <c r="CO185">
        <v>0</v>
      </c>
      <c r="CP185">
        <v>0</v>
      </c>
      <c r="CQ185">
        <v>0</v>
      </c>
      <c r="CR185">
        <v>0</v>
      </c>
      <c r="CS185">
        <v>1</v>
      </c>
      <c r="CT185">
        <v>0</v>
      </c>
      <c r="CU185">
        <v>0</v>
      </c>
      <c r="CV185">
        <v>0</v>
      </c>
      <c r="CW185">
        <v>0</v>
      </c>
      <c r="CX185">
        <v>4</v>
      </c>
      <c r="CY185">
        <v>4</v>
      </c>
      <c r="CZ185">
        <v>3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1</v>
      </c>
      <c r="DH185">
        <v>0</v>
      </c>
      <c r="DI185">
        <v>0</v>
      </c>
      <c r="DJ185">
        <v>4</v>
      </c>
      <c r="DK185">
        <v>111</v>
      </c>
      <c r="DL185">
        <v>61</v>
      </c>
      <c r="DM185">
        <v>42</v>
      </c>
      <c r="DN185">
        <v>8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111</v>
      </c>
      <c r="DW185">
        <v>40</v>
      </c>
      <c r="DX185">
        <v>18</v>
      </c>
      <c r="DY185">
        <v>1</v>
      </c>
      <c r="DZ185">
        <v>14</v>
      </c>
      <c r="EA185">
        <v>1</v>
      </c>
      <c r="EB185">
        <v>0</v>
      </c>
      <c r="EC185">
        <v>0</v>
      </c>
      <c r="ED185">
        <v>0</v>
      </c>
      <c r="EE185">
        <v>2</v>
      </c>
      <c r="EF185">
        <v>0</v>
      </c>
      <c r="EG185">
        <v>4</v>
      </c>
      <c r="EH185">
        <v>40</v>
      </c>
      <c r="EI185" t="s">
        <v>225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</row>
    <row r="186" spans="1:149" ht="12.75">
      <c r="A186">
        <v>181</v>
      </c>
      <c r="B186" t="str">
        <f t="shared" si="14"/>
        <v>240310</v>
      </c>
      <c r="C186" t="s">
        <v>412</v>
      </c>
      <c r="D186" t="s">
        <v>316</v>
      </c>
      <c r="E186" t="s">
        <v>223</v>
      </c>
      <c r="F186">
        <v>8</v>
      </c>
      <c r="G186" t="s">
        <v>420</v>
      </c>
      <c r="H186">
        <v>1377</v>
      </c>
      <c r="I186">
        <v>1377</v>
      </c>
      <c r="J186">
        <v>0</v>
      </c>
      <c r="K186">
        <v>1003</v>
      </c>
      <c r="L186">
        <v>340</v>
      </c>
      <c r="M186">
        <v>340</v>
      </c>
      <c r="N186">
        <v>0</v>
      </c>
      <c r="O186">
        <v>663</v>
      </c>
      <c r="P186">
        <v>340</v>
      </c>
      <c r="Q186">
        <v>0</v>
      </c>
      <c r="R186">
        <v>340</v>
      </c>
      <c r="S186">
        <v>5</v>
      </c>
      <c r="T186">
        <v>335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</v>
      </c>
      <c r="AB186">
        <v>0</v>
      </c>
      <c r="AC186">
        <v>0</v>
      </c>
      <c r="AD186">
        <v>0</v>
      </c>
      <c r="AE186">
        <v>0</v>
      </c>
      <c r="AF186">
        <v>1</v>
      </c>
      <c r="AG186">
        <v>7</v>
      </c>
      <c r="AH186">
        <v>0</v>
      </c>
      <c r="AI186">
        <v>1</v>
      </c>
      <c r="AJ186">
        <v>0</v>
      </c>
      <c r="AK186">
        <v>3</v>
      </c>
      <c r="AL186">
        <v>2</v>
      </c>
      <c r="AM186">
        <v>0</v>
      </c>
      <c r="AN186">
        <v>0</v>
      </c>
      <c r="AO186">
        <v>0</v>
      </c>
      <c r="AP186">
        <v>0</v>
      </c>
      <c r="AQ186">
        <v>1</v>
      </c>
      <c r="AR186">
        <v>7</v>
      </c>
      <c r="AS186">
        <v>6</v>
      </c>
      <c r="AT186">
        <v>4</v>
      </c>
      <c r="AU186">
        <v>0</v>
      </c>
      <c r="AV186">
        <v>0</v>
      </c>
      <c r="AW186">
        <v>1</v>
      </c>
      <c r="AX186">
        <v>0</v>
      </c>
      <c r="AY186">
        <v>1</v>
      </c>
      <c r="AZ186">
        <v>0</v>
      </c>
      <c r="BA186">
        <v>0</v>
      </c>
      <c r="BB186">
        <v>0</v>
      </c>
      <c r="BC186">
        <v>0</v>
      </c>
      <c r="BD186">
        <v>6</v>
      </c>
      <c r="BE186">
        <v>2</v>
      </c>
      <c r="BF186">
        <v>0</v>
      </c>
      <c r="BG186">
        <v>0</v>
      </c>
      <c r="BH186">
        <v>1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1</v>
      </c>
      <c r="BO186">
        <v>0</v>
      </c>
      <c r="BP186">
        <v>2</v>
      </c>
      <c r="BQ186">
        <v>4</v>
      </c>
      <c r="BR186">
        <v>0</v>
      </c>
      <c r="BS186">
        <v>0</v>
      </c>
      <c r="BT186">
        <v>0</v>
      </c>
      <c r="BU186">
        <v>1</v>
      </c>
      <c r="BV186">
        <v>1</v>
      </c>
      <c r="BW186">
        <v>1</v>
      </c>
      <c r="BX186">
        <v>0</v>
      </c>
      <c r="BY186">
        <v>1</v>
      </c>
      <c r="BZ186">
        <v>4</v>
      </c>
      <c r="CA186">
        <v>29</v>
      </c>
      <c r="CB186">
        <v>4</v>
      </c>
      <c r="CC186">
        <v>19</v>
      </c>
      <c r="CD186">
        <v>0</v>
      </c>
      <c r="CE186">
        <v>0</v>
      </c>
      <c r="CF186">
        <v>1</v>
      </c>
      <c r="CG186">
        <v>2</v>
      </c>
      <c r="CH186">
        <v>1</v>
      </c>
      <c r="CI186">
        <v>1</v>
      </c>
      <c r="CJ186">
        <v>0</v>
      </c>
      <c r="CK186">
        <v>1</v>
      </c>
      <c r="CL186">
        <v>29</v>
      </c>
      <c r="CM186">
        <v>4</v>
      </c>
      <c r="CN186">
        <v>2</v>
      </c>
      <c r="CO186">
        <v>0</v>
      </c>
      <c r="CP186">
        <v>0</v>
      </c>
      <c r="CQ186">
        <v>0</v>
      </c>
      <c r="CR186">
        <v>0</v>
      </c>
      <c r="CS186">
        <v>2</v>
      </c>
      <c r="CT186">
        <v>0</v>
      </c>
      <c r="CU186">
        <v>0</v>
      </c>
      <c r="CV186">
        <v>0</v>
      </c>
      <c r="CW186">
        <v>0</v>
      </c>
      <c r="CX186">
        <v>4</v>
      </c>
      <c r="CY186">
        <v>3</v>
      </c>
      <c r="CZ186">
        <v>1</v>
      </c>
      <c r="DA186">
        <v>0</v>
      </c>
      <c r="DB186">
        <v>1</v>
      </c>
      <c r="DC186">
        <v>0</v>
      </c>
      <c r="DD186">
        <v>0</v>
      </c>
      <c r="DE186">
        <v>0</v>
      </c>
      <c r="DF186">
        <v>0</v>
      </c>
      <c r="DG186">
        <v>1</v>
      </c>
      <c r="DH186">
        <v>0</v>
      </c>
      <c r="DI186">
        <v>0</v>
      </c>
      <c r="DJ186">
        <v>3</v>
      </c>
      <c r="DK186">
        <v>185</v>
      </c>
      <c r="DL186">
        <v>88</v>
      </c>
      <c r="DM186">
        <v>79</v>
      </c>
      <c r="DN186">
        <v>14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4</v>
      </c>
      <c r="DU186">
        <v>0</v>
      </c>
      <c r="DV186">
        <v>185</v>
      </c>
      <c r="DW186">
        <v>94</v>
      </c>
      <c r="DX186">
        <v>47</v>
      </c>
      <c r="DY186">
        <v>1</v>
      </c>
      <c r="DZ186">
        <v>28</v>
      </c>
      <c r="EA186">
        <v>3</v>
      </c>
      <c r="EB186">
        <v>1</v>
      </c>
      <c r="EC186">
        <v>0</v>
      </c>
      <c r="ED186">
        <v>0</v>
      </c>
      <c r="EE186">
        <v>5</v>
      </c>
      <c r="EF186">
        <v>0</v>
      </c>
      <c r="EG186">
        <v>9</v>
      </c>
      <c r="EH186">
        <v>94</v>
      </c>
      <c r="EI186" t="s">
        <v>225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</row>
    <row r="187" spans="1:149" ht="12.75">
      <c r="A187">
        <v>182</v>
      </c>
      <c r="B187" t="str">
        <f t="shared" si="14"/>
        <v>240310</v>
      </c>
      <c r="C187" t="s">
        <v>412</v>
      </c>
      <c r="D187" t="s">
        <v>316</v>
      </c>
      <c r="E187" t="s">
        <v>223</v>
      </c>
      <c r="F187">
        <v>9</v>
      </c>
      <c r="G187" t="s">
        <v>421</v>
      </c>
      <c r="H187">
        <v>791</v>
      </c>
      <c r="I187">
        <v>791</v>
      </c>
      <c r="J187">
        <v>0</v>
      </c>
      <c r="K187">
        <v>600</v>
      </c>
      <c r="L187">
        <v>155</v>
      </c>
      <c r="M187">
        <v>155</v>
      </c>
      <c r="N187">
        <v>0</v>
      </c>
      <c r="O187">
        <v>445</v>
      </c>
      <c r="P187">
        <v>155</v>
      </c>
      <c r="Q187">
        <v>0</v>
      </c>
      <c r="R187">
        <v>155</v>
      </c>
      <c r="S187">
        <v>3</v>
      </c>
      <c r="T187">
        <v>152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>
        <v>1</v>
      </c>
      <c r="AG187">
        <v>6</v>
      </c>
      <c r="AH187">
        <v>1</v>
      </c>
      <c r="AI187">
        <v>0</v>
      </c>
      <c r="AJ187">
        <v>0</v>
      </c>
      <c r="AK187">
        <v>2</v>
      </c>
      <c r="AL187">
        <v>1</v>
      </c>
      <c r="AM187">
        <v>0</v>
      </c>
      <c r="AN187">
        <v>0</v>
      </c>
      <c r="AO187">
        <v>1</v>
      </c>
      <c r="AP187">
        <v>0</v>
      </c>
      <c r="AQ187">
        <v>1</v>
      </c>
      <c r="AR187">
        <v>6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0</v>
      </c>
      <c r="BD187">
        <v>1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2</v>
      </c>
      <c r="BR187">
        <v>2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2</v>
      </c>
      <c r="CA187">
        <v>4</v>
      </c>
      <c r="CB187">
        <v>2</v>
      </c>
      <c r="CC187">
        <v>1</v>
      </c>
      <c r="CD187">
        <v>0</v>
      </c>
      <c r="CE187">
        <v>0</v>
      </c>
      <c r="CF187">
        <v>1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4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1</v>
      </c>
      <c r="CT187">
        <v>0</v>
      </c>
      <c r="CU187">
        <v>0</v>
      </c>
      <c r="CV187">
        <v>0</v>
      </c>
      <c r="CW187">
        <v>0</v>
      </c>
      <c r="CX187">
        <v>1</v>
      </c>
      <c r="CY187">
        <v>5</v>
      </c>
      <c r="CZ187">
        <v>1</v>
      </c>
      <c r="DA187">
        <v>1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3</v>
      </c>
      <c r="DH187">
        <v>0</v>
      </c>
      <c r="DI187">
        <v>0</v>
      </c>
      <c r="DJ187">
        <v>5</v>
      </c>
      <c r="DK187">
        <v>92</v>
      </c>
      <c r="DL187">
        <v>60</v>
      </c>
      <c r="DM187">
        <v>20</v>
      </c>
      <c r="DN187">
        <v>8</v>
      </c>
      <c r="DO187">
        <v>0</v>
      </c>
      <c r="DP187">
        <v>0</v>
      </c>
      <c r="DQ187">
        <v>1</v>
      </c>
      <c r="DR187">
        <v>0</v>
      </c>
      <c r="DS187">
        <v>0</v>
      </c>
      <c r="DT187">
        <v>2</v>
      </c>
      <c r="DU187">
        <v>1</v>
      </c>
      <c r="DV187">
        <v>92</v>
      </c>
      <c r="DW187">
        <v>40</v>
      </c>
      <c r="DX187">
        <v>15</v>
      </c>
      <c r="DY187">
        <v>1</v>
      </c>
      <c r="DZ187">
        <v>9</v>
      </c>
      <c r="EA187">
        <v>4</v>
      </c>
      <c r="EB187">
        <v>0</v>
      </c>
      <c r="EC187">
        <v>0</v>
      </c>
      <c r="ED187">
        <v>0</v>
      </c>
      <c r="EE187">
        <v>3</v>
      </c>
      <c r="EF187">
        <v>0</v>
      </c>
      <c r="EG187">
        <v>8</v>
      </c>
      <c r="EH187">
        <v>40</v>
      </c>
      <c r="EI187" t="s">
        <v>225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</row>
    <row r="188" spans="1:149" ht="12.75">
      <c r="A188">
        <v>183</v>
      </c>
      <c r="B188" t="str">
        <f t="shared" si="14"/>
        <v>240310</v>
      </c>
      <c r="C188" t="s">
        <v>412</v>
      </c>
      <c r="D188" t="s">
        <v>316</v>
      </c>
      <c r="E188" t="s">
        <v>223</v>
      </c>
      <c r="F188">
        <v>10</v>
      </c>
      <c r="G188" t="s">
        <v>422</v>
      </c>
      <c r="H188">
        <v>1137</v>
      </c>
      <c r="I188">
        <v>1137</v>
      </c>
      <c r="J188">
        <v>0</v>
      </c>
      <c r="K188">
        <v>900</v>
      </c>
      <c r="L188">
        <v>243</v>
      </c>
      <c r="M188">
        <v>243</v>
      </c>
      <c r="N188">
        <v>0</v>
      </c>
      <c r="O188">
        <v>657</v>
      </c>
      <c r="P188">
        <v>243</v>
      </c>
      <c r="Q188">
        <v>0</v>
      </c>
      <c r="R188">
        <v>243</v>
      </c>
      <c r="S188">
        <v>1</v>
      </c>
      <c r="T188">
        <v>242</v>
      </c>
      <c r="U188">
        <v>2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1</v>
      </c>
      <c r="AF188">
        <v>2</v>
      </c>
      <c r="AG188">
        <v>13</v>
      </c>
      <c r="AH188">
        <v>1</v>
      </c>
      <c r="AI188">
        <v>4</v>
      </c>
      <c r="AJ188">
        <v>2</v>
      </c>
      <c r="AK188">
        <v>2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3</v>
      </c>
      <c r="AR188">
        <v>13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1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1</v>
      </c>
      <c r="BQ188">
        <v>2</v>
      </c>
      <c r="BR188">
        <v>0</v>
      </c>
      <c r="BS188">
        <v>1</v>
      </c>
      <c r="BT188">
        <v>0</v>
      </c>
      <c r="BU188">
        <v>0</v>
      </c>
      <c r="BV188">
        <v>1</v>
      </c>
      <c r="BW188">
        <v>0</v>
      </c>
      <c r="BX188">
        <v>0</v>
      </c>
      <c r="BY188">
        <v>0</v>
      </c>
      <c r="BZ188">
        <v>2</v>
      </c>
      <c r="CA188">
        <v>24</v>
      </c>
      <c r="CB188">
        <v>6</v>
      </c>
      <c r="CC188">
        <v>13</v>
      </c>
      <c r="CD188">
        <v>0</v>
      </c>
      <c r="CE188">
        <v>0</v>
      </c>
      <c r="CF188">
        <v>2</v>
      </c>
      <c r="CG188">
        <v>3</v>
      </c>
      <c r="CH188">
        <v>0</v>
      </c>
      <c r="CI188">
        <v>0</v>
      </c>
      <c r="CJ188">
        <v>0</v>
      </c>
      <c r="CK188">
        <v>0</v>
      </c>
      <c r="CL188">
        <v>24</v>
      </c>
      <c r="CM188">
        <v>2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1</v>
      </c>
      <c r="CT188">
        <v>0</v>
      </c>
      <c r="CU188">
        <v>0</v>
      </c>
      <c r="CV188">
        <v>0</v>
      </c>
      <c r="CW188">
        <v>0</v>
      </c>
      <c r="CX188">
        <v>2</v>
      </c>
      <c r="CY188">
        <v>4</v>
      </c>
      <c r="CZ188">
        <v>1</v>
      </c>
      <c r="DA188">
        <v>2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1</v>
      </c>
      <c r="DJ188">
        <v>4</v>
      </c>
      <c r="DK188">
        <v>149</v>
      </c>
      <c r="DL188">
        <v>81</v>
      </c>
      <c r="DM188">
        <v>58</v>
      </c>
      <c r="DN188">
        <v>6</v>
      </c>
      <c r="DO188">
        <v>0</v>
      </c>
      <c r="DP188">
        <v>0</v>
      </c>
      <c r="DQ188">
        <v>0</v>
      </c>
      <c r="DR188">
        <v>1</v>
      </c>
      <c r="DS188">
        <v>2</v>
      </c>
      <c r="DT188">
        <v>0</v>
      </c>
      <c r="DU188">
        <v>1</v>
      </c>
      <c r="DV188">
        <v>149</v>
      </c>
      <c r="DW188">
        <v>45</v>
      </c>
      <c r="DX188">
        <v>18</v>
      </c>
      <c r="DY188">
        <v>0</v>
      </c>
      <c r="DZ188">
        <v>13</v>
      </c>
      <c r="EA188">
        <v>7</v>
      </c>
      <c r="EB188">
        <v>2</v>
      </c>
      <c r="EC188">
        <v>0</v>
      </c>
      <c r="ED188">
        <v>0</v>
      </c>
      <c r="EE188">
        <v>2</v>
      </c>
      <c r="EF188">
        <v>1</v>
      </c>
      <c r="EG188">
        <v>2</v>
      </c>
      <c r="EH188">
        <v>45</v>
      </c>
      <c r="EI188" t="s">
        <v>225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</row>
    <row r="189" spans="1:149" ht="12.75">
      <c r="A189">
        <v>184</v>
      </c>
      <c r="B189" t="str">
        <f t="shared" si="14"/>
        <v>240310</v>
      </c>
      <c r="C189" t="s">
        <v>412</v>
      </c>
      <c r="D189" t="s">
        <v>316</v>
      </c>
      <c r="E189" t="s">
        <v>223</v>
      </c>
      <c r="F189">
        <v>11</v>
      </c>
      <c r="G189" t="s">
        <v>423</v>
      </c>
      <c r="H189">
        <v>1612</v>
      </c>
      <c r="I189">
        <v>1601</v>
      </c>
      <c r="J189">
        <v>11</v>
      </c>
      <c r="K189">
        <v>1200</v>
      </c>
      <c r="L189">
        <v>354</v>
      </c>
      <c r="M189">
        <v>346</v>
      </c>
      <c r="N189">
        <v>8</v>
      </c>
      <c r="O189">
        <v>846</v>
      </c>
      <c r="P189">
        <v>354</v>
      </c>
      <c r="Q189">
        <v>0</v>
      </c>
      <c r="R189">
        <v>354</v>
      </c>
      <c r="S189">
        <v>5</v>
      </c>
      <c r="T189">
        <v>349</v>
      </c>
      <c r="U189">
        <v>4</v>
      </c>
      <c r="V189">
        <v>2</v>
      </c>
      <c r="W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4</v>
      </c>
      <c r="AG189">
        <v>11</v>
      </c>
      <c r="AH189">
        <v>2</v>
      </c>
      <c r="AI189">
        <v>6</v>
      </c>
      <c r="AJ189">
        <v>0</v>
      </c>
      <c r="AK189">
        <v>0</v>
      </c>
      <c r="AL189">
        <v>0</v>
      </c>
      <c r="AM189">
        <v>3</v>
      </c>
      <c r="AN189">
        <v>0</v>
      </c>
      <c r="AO189">
        <v>0</v>
      </c>
      <c r="AP189">
        <v>0</v>
      </c>
      <c r="AQ189">
        <v>0</v>
      </c>
      <c r="AR189">
        <v>11</v>
      </c>
      <c r="AS189">
        <v>7</v>
      </c>
      <c r="AT189">
        <v>2</v>
      </c>
      <c r="AU189">
        <v>0</v>
      </c>
      <c r="AV189">
        <v>0</v>
      </c>
      <c r="AW189">
        <v>0</v>
      </c>
      <c r="AX189">
        <v>1</v>
      </c>
      <c r="AY189">
        <v>0</v>
      </c>
      <c r="AZ189">
        <v>1</v>
      </c>
      <c r="BA189">
        <v>0</v>
      </c>
      <c r="BB189">
        <v>0</v>
      </c>
      <c r="BC189">
        <v>3</v>
      </c>
      <c r="BD189">
        <v>7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7</v>
      </c>
      <c r="BR189">
        <v>0</v>
      </c>
      <c r="BS189">
        <v>3</v>
      </c>
      <c r="BT189">
        <v>0</v>
      </c>
      <c r="BU189">
        <v>0</v>
      </c>
      <c r="BV189">
        <v>0</v>
      </c>
      <c r="BW189">
        <v>2</v>
      </c>
      <c r="BX189">
        <v>0</v>
      </c>
      <c r="BY189">
        <v>2</v>
      </c>
      <c r="BZ189">
        <v>7</v>
      </c>
      <c r="CA189">
        <v>26</v>
      </c>
      <c r="CB189">
        <v>7</v>
      </c>
      <c r="CC189">
        <v>14</v>
      </c>
      <c r="CD189">
        <v>1</v>
      </c>
      <c r="CE189">
        <v>0</v>
      </c>
      <c r="CF189">
        <v>0</v>
      </c>
      <c r="CG189">
        <v>3</v>
      </c>
      <c r="CH189">
        <v>0</v>
      </c>
      <c r="CI189">
        <v>0</v>
      </c>
      <c r="CJ189">
        <v>0</v>
      </c>
      <c r="CK189">
        <v>1</v>
      </c>
      <c r="CL189">
        <v>26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17</v>
      </c>
      <c r="CZ189">
        <v>10</v>
      </c>
      <c r="DA189">
        <v>5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2</v>
      </c>
      <c r="DH189">
        <v>0</v>
      </c>
      <c r="DI189">
        <v>0</v>
      </c>
      <c r="DJ189">
        <v>17</v>
      </c>
      <c r="DK189">
        <v>217</v>
      </c>
      <c r="DL189">
        <v>118</v>
      </c>
      <c r="DM189">
        <v>70</v>
      </c>
      <c r="DN189">
        <v>21</v>
      </c>
      <c r="DO189">
        <v>1</v>
      </c>
      <c r="DP189">
        <v>1</v>
      </c>
      <c r="DQ189">
        <v>1</v>
      </c>
      <c r="DR189">
        <v>0</v>
      </c>
      <c r="DS189">
        <v>0</v>
      </c>
      <c r="DT189">
        <v>4</v>
      </c>
      <c r="DU189">
        <v>1</v>
      </c>
      <c r="DV189">
        <v>217</v>
      </c>
      <c r="DW189">
        <v>59</v>
      </c>
      <c r="DX189">
        <v>24</v>
      </c>
      <c r="DY189">
        <v>1</v>
      </c>
      <c r="DZ189">
        <v>15</v>
      </c>
      <c r="EA189">
        <v>3</v>
      </c>
      <c r="EB189">
        <v>2</v>
      </c>
      <c r="EC189">
        <v>1</v>
      </c>
      <c r="ED189">
        <v>1</v>
      </c>
      <c r="EE189">
        <v>2</v>
      </c>
      <c r="EF189">
        <v>0</v>
      </c>
      <c r="EG189">
        <v>10</v>
      </c>
      <c r="EH189">
        <v>59</v>
      </c>
      <c r="EI189" t="s">
        <v>225</v>
      </c>
      <c r="EJ189">
        <v>1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1</v>
      </c>
      <c r="ES189">
        <v>1</v>
      </c>
    </row>
    <row r="190" spans="1:149" ht="12.75">
      <c r="A190">
        <v>185</v>
      </c>
      <c r="B190" t="str">
        <f t="shared" si="14"/>
        <v>240310</v>
      </c>
      <c r="C190" t="s">
        <v>412</v>
      </c>
      <c r="D190" t="s">
        <v>316</v>
      </c>
      <c r="E190" t="s">
        <v>223</v>
      </c>
      <c r="F190">
        <v>12</v>
      </c>
      <c r="G190" t="s">
        <v>424</v>
      </c>
      <c r="H190">
        <v>1283</v>
      </c>
      <c r="I190">
        <v>1283</v>
      </c>
      <c r="J190">
        <v>0</v>
      </c>
      <c r="K190">
        <v>1008</v>
      </c>
      <c r="L190">
        <v>243</v>
      </c>
      <c r="M190">
        <v>243</v>
      </c>
      <c r="N190">
        <v>0</v>
      </c>
      <c r="O190">
        <v>765</v>
      </c>
      <c r="P190">
        <v>243</v>
      </c>
      <c r="Q190">
        <v>1</v>
      </c>
      <c r="R190">
        <v>242</v>
      </c>
      <c r="S190">
        <v>0</v>
      </c>
      <c r="T190">
        <v>242</v>
      </c>
      <c r="U190">
        <v>1</v>
      </c>
      <c r="V190">
        <v>1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1</v>
      </c>
      <c r="AG190">
        <v>6</v>
      </c>
      <c r="AH190">
        <v>1</v>
      </c>
      <c r="AI190">
        <v>0</v>
      </c>
      <c r="AJ190">
        <v>0</v>
      </c>
      <c r="AK190">
        <v>0</v>
      </c>
      <c r="AL190">
        <v>1</v>
      </c>
      <c r="AM190">
        <v>2</v>
      </c>
      <c r="AN190">
        <v>0</v>
      </c>
      <c r="AO190">
        <v>2</v>
      </c>
      <c r="AP190">
        <v>0</v>
      </c>
      <c r="AQ190">
        <v>0</v>
      </c>
      <c r="AR190">
        <v>6</v>
      </c>
      <c r="AS190">
        <v>3</v>
      </c>
      <c r="AT190">
        <v>1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1</v>
      </c>
      <c r="BC190">
        <v>0</v>
      </c>
      <c r="BD190">
        <v>3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4</v>
      </c>
      <c r="BR190">
        <v>2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1</v>
      </c>
      <c r="BZ190">
        <v>4</v>
      </c>
      <c r="CA190">
        <v>23</v>
      </c>
      <c r="CB190">
        <v>3</v>
      </c>
      <c r="CC190">
        <v>17</v>
      </c>
      <c r="CD190">
        <v>0</v>
      </c>
      <c r="CE190">
        <v>0</v>
      </c>
      <c r="CF190">
        <v>1</v>
      </c>
      <c r="CG190">
        <v>1</v>
      </c>
      <c r="CH190">
        <v>0</v>
      </c>
      <c r="CI190">
        <v>0</v>
      </c>
      <c r="CJ190">
        <v>0</v>
      </c>
      <c r="CK190">
        <v>1</v>
      </c>
      <c r="CL190">
        <v>23</v>
      </c>
      <c r="CM190">
        <v>3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3</v>
      </c>
      <c r="CT190">
        <v>0</v>
      </c>
      <c r="CU190">
        <v>0</v>
      </c>
      <c r="CV190">
        <v>0</v>
      </c>
      <c r="CW190">
        <v>0</v>
      </c>
      <c r="CX190">
        <v>3</v>
      </c>
      <c r="CY190">
        <v>6</v>
      </c>
      <c r="CZ190">
        <v>1</v>
      </c>
      <c r="DA190">
        <v>2</v>
      </c>
      <c r="DB190">
        <v>2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6</v>
      </c>
      <c r="DK190">
        <v>127</v>
      </c>
      <c r="DL190">
        <v>73</v>
      </c>
      <c r="DM190">
        <v>41</v>
      </c>
      <c r="DN190">
        <v>7</v>
      </c>
      <c r="DO190">
        <v>2</v>
      </c>
      <c r="DP190">
        <v>0</v>
      </c>
      <c r="DQ190">
        <v>1</v>
      </c>
      <c r="DR190">
        <v>1</v>
      </c>
      <c r="DS190">
        <v>0</v>
      </c>
      <c r="DT190">
        <v>1</v>
      </c>
      <c r="DU190">
        <v>1</v>
      </c>
      <c r="DV190">
        <v>127</v>
      </c>
      <c r="DW190">
        <v>69</v>
      </c>
      <c r="DX190">
        <v>29</v>
      </c>
      <c r="DY190">
        <v>3</v>
      </c>
      <c r="DZ190">
        <v>17</v>
      </c>
      <c r="EA190">
        <v>5</v>
      </c>
      <c r="EB190">
        <v>2</v>
      </c>
      <c r="EC190">
        <v>1</v>
      </c>
      <c r="ED190">
        <v>1</v>
      </c>
      <c r="EE190">
        <v>1</v>
      </c>
      <c r="EF190">
        <v>0</v>
      </c>
      <c r="EG190">
        <v>10</v>
      </c>
      <c r="EH190">
        <v>69</v>
      </c>
      <c r="EI190" t="s">
        <v>225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</row>
    <row r="191" spans="1:149" ht="12.75">
      <c r="A191">
        <v>186</v>
      </c>
      <c r="B191" t="str">
        <f t="shared" si="14"/>
        <v>240310</v>
      </c>
      <c r="C191" t="s">
        <v>412</v>
      </c>
      <c r="D191" t="s">
        <v>316</v>
      </c>
      <c r="E191" t="s">
        <v>223</v>
      </c>
      <c r="F191">
        <v>13</v>
      </c>
      <c r="G191" t="s">
        <v>425</v>
      </c>
      <c r="H191">
        <v>554</v>
      </c>
      <c r="I191">
        <v>554</v>
      </c>
      <c r="J191">
        <v>0</v>
      </c>
      <c r="K191">
        <v>450</v>
      </c>
      <c r="L191">
        <v>124</v>
      </c>
      <c r="M191">
        <v>124</v>
      </c>
      <c r="N191">
        <v>0</v>
      </c>
      <c r="O191">
        <v>326</v>
      </c>
      <c r="P191">
        <v>124</v>
      </c>
      <c r="Q191">
        <v>0</v>
      </c>
      <c r="R191">
        <v>124</v>
      </c>
      <c r="S191">
        <v>1</v>
      </c>
      <c r="T191">
        <v>123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8</v>
      </c>
      <c r="AH191">
        <v>0</v>
      </c>
      <c r="AI191">
        <v>5</v>
      </c>
      <c r="AJ191">
        <v>0</v>
      </c>
      <c r="AK191">
        <v>0</v>
      </c>
      <c r="AL191">
        <v>0</v>
      </c>
      <c r="AM191">
        <v>2</v>
      </c>
      <c r="AN191">
        <v>1</v>
      </c>
      <c r="AO191">
        <v>0</v>
      </c>
      <c r="AP191">
        <v>0</v>
      </c>
      <c r="AQ191">
        <v>0</v>
      </c>
      <c r="AR191">
        <v>8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6</v>
      </c>
      <c r="CB191">
        <v>1</v>
      </c>
      <c r="CC191">
        <v>3</v>
      </c>
      <c r="CD191">
        <v>0</v>
      </c>
      <c r="CE191">
        <v>0</v>
      </c>
      <c r="CF191">
        <v>0</v>
      </c>
      <c r="CG191">
        <v>1</v>
      </c>
      <c r="CH191">
        <v>0</v>
      </c>
      <c r="CI191">
        <v>1</v>
      </c>
      <c r="CJ191">
        <v>0</v>
      </c>
      <c r="CK191">
        <v>0</v>
      </c>
      <c r="CL191">
        <v>6</v>
      </c>
      <c r="CM191">
        <v>1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1</v>
      </c>
      <c r="CY191">
        <v>4</v>
      </c>
      <c r="CZ191">
        <v>0</v>
      </c>
      <c r="DA191">
        <v>4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4</v>
      </c>
      <c r="DK191">
        <v>62</v>
      </c>
      <c r="DL191">
        <v>31</v>
      </c>
      <c r="DM191">
        <v>28</v>
      </c>
      <c r="DN191">
        <v>3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62</v>
      </c>
      <c r="DW191">
        <v>42</v>
      </c>
      <c r="DX191">
        <v>21</v>
      </c>
      <c r="DY191">
        <v>0</v>
      </c>
      <c r="DZ191">
        <v>4</v>
      </c>
      <c r="EA191">
        <v>8</v>
      </c>
      <c r="EB191">
        <v>0</v>
      </c>
      <c r="EC191">
        <v>0</v>
      </c>
      <c r="ED191">
        <v>3</v>
      </c>
      <c r="EE191">
        <v>1</v>
      </c>
      <c r="EF191">
        <v>0</v>
      </c>
      <c r="EG191">
        <v>5</v>
      </c>
      <c r="EH191">
        <v>42</v>
      </c>
      <c r="EI191" t="s">
        <v>225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</row>
    <row r="192" spans="1:149" ht="12.75">
      <c r="A192">
        <v>187</v>
      </c>
      <c r="B192" t="str">
        <f t="shared" si="14"/>
        <v>240310</v>
      </c>
      <c r="C192" t="s">
        <v>412</v>
      </c>
      <c r="D192" t="s">
        <v>316</v>
      </c>
      <c r="E192" t="s">
        <v>223</v>
      </c>
      <c r="F192">
        <v>14</v>
      </c>
      <c r="G192" t="s">
        <v>426</v>
      </c>
      <c r="H192">
        <v>491</v>
      </c>
      <c r="I192">
        <v>491</v>
      </c>
      <c r="J192">
        <v>0</v>
      </c>
      <c r="K192">
        <v>400</v>
      </c>
      <c r="L192">
        <v>108</v>
      </c>
      <c r="M192">
        <v>108</v>
      </c>
      <c r="N192">
        <v>0</v>
      </c>
      <c r="O192">
        <v>292</v>
      </c>
      <c r="P192">
        <v>108</v>
      </c>
      <c r="Q192">
        <v>0</v>
      </c>
      <c r="R192">
        <v>108</v>
      </c>
      <c r="S192">
        <v>1</v>
      </c>
      <c r="T192">
        <v>107</v>
      </c>
      <c r="U192">
        <v>3</v>
      </c>
      <c r="V192">
        <v>1</v>
      </c>
      <c r="W192">
        <v>0</v>
      </c>
      <c r="X192">
        <v>0</v>
      </c>
      <c r="Y192">
        <v>1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>
        <v>3</v>
      </c>
      <c r="AG192">
        <v>3</v>
      </c>
      <c r="AH192">
        <v>1</v>
      </c>
      <c r="AI192">
        <v>2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3</v>
      </c>
      <c r="AS192">
        <v>3</v>
      </c>
      <c r="AT192">
        <v>1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1</v>
      </c>
      <c r="BC192">
        <v>1</v>
      </c>
      <c r="BD192">
        <v>3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4</v>
      </c>
      <c r="CB192">
        <v>0</v>
      </c>
      <c r="CC192">
        <v>3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1</v>
      </c>
      <c r="CJ192">
        <v>0</v>
      </c>
      <c r="CK192">
        <v>0</v>
      </c>
      <c r="CL192">
        <v>4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2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2</v>
      </c>
      <c r="DH192">
        <v>0</v>
      </c>
      <c r="DI192">
        <v>0</v>
      </c>
      <c r="DJ192">
        <v>2</v>
      </c>
      <c r="DK192">
        <v>62</v>
      </c>
      <c r="DL192">
        <v>50</v>
      </c>
      <c r="DM192">
        <v>6</v>
      </c>
      <c r="DN192">
        <v>5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1</v>
      </c>
      <c r="DV192">
        <v>62</v>
      </c>
      <c r="DW192">
        <v>30</v>
      </c>
      <c r="DX192">
        <v>15</v>
      </c>
      <c r="DY192">
        <v>0</v>
      </c>
      <c r="DZ192">
        <v>8</v>
      </c>
      <c r="EA192">
        <v>1</v>
      </c>
      <c r="EB192">
        <v>0</v>
      </c>
      <c r="EC192">
        <v>0</v>
      </c>
      <c r="ED192">
        <v>0</v>
      </c>
      <c r="EE192">
        <v>1</v>
      </c>
      <c r="EF192">
        <v>0</v>
      </c>
      <c r="EG192">
        <v>5</v>
      </c>
      <c r="EH192">
        <v>30</v>
      </c>
      <c r="EI192" t="s">
        <v>225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</row>
    <row r="193" spans="1:149" ht="12.75">
      <c r="A193">
        <v>188</v>
      </c>
      <c r="B193" t="str">
        <f t="shared" si="14"/>
        <v>240310</v>
      </c>
      <c r="C193" t="s">
        <v>412</v>
      </c>
      <c r="D193" t="s">
        <v>316</v>
      </c>
      <c r="E193" t="s">
        <v>223</v>
      </c>
      <c r="F193">
        <v>15</v>
      </c>
      <c r="G193" t="s">
        <v>427</v>
      </c>
      <c r="H193">
        <v>59</v>
      </c>
      <c r="I193">
        <v>59</v>
      </c>
      <c r="J193">
        <v>0</v>
      </c>
      <c r="K193">
        <v>100</v>
      </c>
      <c r="L193">
        <v>25</v>
      </c>
      <c r="M193">
        <v>25</v>
      </c>
      <c r="N193">
        <v>0</v>
      </c>
      <c r="O193">
        <v>75</v>
      </c>
      <c r="P193">
        <v>25</v>
      </c>
      <c r="Q193">
        <v>0</v>
      </c>
      <c r="R193">
        <v>25</v>
      </c>
      <c r="S193">
        <v>4</v>
      </c>
      <c r="T193">
        <v>21</v>
      </c>
      <c r="U193">
        <v>3</v>
      </c>
      <c r="V193">
        <v>1</v>
      </c>
      <c r="W193">
        <v>0</v>
      </c>
      <c r="X193">
        <v>0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3</v>
      </c>
      <c r="AG193">
        <v>4</v>
      </c>
      <c r="AH193">
        <v>2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0</v>
      </c>
      <c r="AP193">
        <v>0</v>
      </c>
      <c r="AQ193">
        <v>0</v>
      </c>
      <c r="AR193">
        <v>4</v>
      </c>
      <c r="AS193">
        <v>3</v>
      </c>
      <c r="AT193">
        <v>1</v>
      </c>
      <c r="AU193">
        <v>0</v>
      </c>
      <c r="AV193">
        <v>1</v>
      </c>
      <c r="AW193">
        <v>0</v>
      </c>
      <c r="AX193">
        <v>0</v>
      </c>
      <c r="AY193">
        <v>0</v>
      </c>
      <c r="AZ193">
        <v>0</v>
      </c>
      <c r="BA193">
        <v>1</v>
      </c>
      <c r="BB193">
        <v>0</v>
      </c>
      <c r="BC193">
        <v>0</v>
      </c>
      <c r="BD193">
        <v>3</v>
      </c>
      <c r="BE193">
        <v>3</v>
      </c>
      <c r="BF193">
        <v>0</v>
      </c>
      <c r="BG193">
        <v>0</v>
      </c>
      <c r="BH193">
        <v>2</v>
      </c>
      <c r="BI193">
        <v>0</v>
      </c>
      <c r="BJ193">
        <v>0</v>
      </c>
      <c r="BK193">
        <v>1</v>
      </c>
      <c r="BL193">
        <v>0</v>
      </c>
      <c r="BM193">
        <v>0</v>
      </c>
      <c r="BN193">
        <v>0</v>
      </c>
      <c r="BO193">
        <v>0</v>
      </c>
      <c r="BP193">
        <v>3</v>
      </c>
      <c r="BQ193">
        <v>1</v>
      </c>
      <c r="BR193">
        <v>0</v>
      </c>
      <c r="BS193">
        <v>0</v>
      </c>
      <c r="BT193">
        <v>0</v>
      </c>
      <c r="BU193">
        <v>1</v>
      </c>
      <c r="BV193">
        <v>0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5</v>
      </c>
      <c r="DL193">
        <v>4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1</v>
      </c>
      <c r="DS193">
        <v>0</v>
      </c>
      <c r="DT193">
        <v>0</v>
      </c>
      <c r="DU193">
        <v>0</v>
      </c>
      <c r="DV193">
        <v>5</v>
      </c>
      <c r="DW193">
        <v>1</v>
      </c>
      <c r="DX193">
        <v>0</v>
      </c>
      <c r="DY193">
        <v>1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1</v>
      </c>
      <c r="EI193" t="s">
        <v>225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</row>
    <row r="194" spans="1:149" ht="12.75">
      <c r="A194">
        <v>189</v>
      </c>
      <c r="B194" t="str">
        <f t="shared" si="14"/>
        <v>240310</v>
      </c>
      <c r="C194" t="s">
        <v>412</v>
      </c>
      <c r="D194" t="s">
        <v>316</v>
      </c>
      <c r="E194" t="s">
        <v>223</v>
      </c>
      <c r="F194">
        <v>16</v>
      </c>
      <c r="G194" t="s">
        <v>428</v>
      </c>
      <c r="H194">
        <v>90</v>
      </c>
      <c r="I194">
        <v>90</v>
      </c>
      <c r="J194">
        <v>0</v>
      </c>
      <c r="K194">
        <v>150</v>
      </c>
      <c r="L194">
        <v>15</v>
      </c>
      <c r="M194">
        <v>15</v>
      </c>
      <c r="N194">
        <v>0</v>
      </c>
      <c r="O194">
        <v>135</v>
      </c>
      <c r="P194">
        <v>15</v>
      </c>
      <c r="Q194">
        <v>0</v>
      </c>
      <c r="R194">
        <v>15</v>
      </c>
      <c r="S194">
        <v>2</v>
      </c>
      <c r="T194">
        <v>13</v>
      </c>
      <c r="U194">
        <v>4</v>
      </c>
      <c r="V194">
        <v>0</v>
      </c>
      <c r="W194">
        <v>1</v>
      </c>
      <c r="X194">
        <v>2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>
        <v>4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0</v>
      </c>
      <c r="AU194">
        <v>0</v>
      </c>
      <c r="AV194">
        <v>1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2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1</v>
      </c>
      <c r="BM194">
        <v>0</v>
      </c>
      <c r="BN194">
        <v>1</v>
      </c>
      <c r="BO194">
        <v>0</v>
      </c>
      <c r="BP194">
        <v>2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1</v>
      </c>
      <c r="CZ194">
        <v>1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1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4</v>
      </c>
      <c r="DX194">
        <v>1</v>
      </c>
      <c r="DY194">
        <v>1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2</v>
      </c>
      <c r="EH194">
        <v>4</v>
      </c>
      <c r="EI194" t="s">
        <v>225</v>
      </c>
      <c r="EJ194">
        <v>1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1</v>
      </c>
      <c r="ES194">
        <v>1</v>
      </c>
    </row>
    <row r="195" spans="1:149" ht="12.75">
      <c r="A195">
        <v>190</v>
      </c>
      <c r="B195" t="str">
        <f t="shared" si="14"/>
        <v>240310</v>
      </c>
      <c r="C195" t="s">
        <v>412</v>
      </c>
      <c r="D195" t="s">
        <v>316</v>
      </c>
      <c r="E195" t="s">
        <v>223</v>
      </c>
      <c r="F195">
        <v>17</v>
      </c>
      <c r="G195" t="s">
        <v>429</v>
      </c>
      <c r="H195">
        <v>1717</v>
      </c>
      <c r="I195">
        <v>1717</v>
      </c>
      <c r="J195">
        <v>0</v>
      </c>
      <c r="K195">
        <v>1300</v>
      </c>
      <c r="L195">
        <v>383</v>
      </c>
      <c r="M195">
        <v>383</v>
      </c>
      <c r="N195">
        <v>0</v>
      </c>
      <c r="O195">
        <v>917</v>
      </c>
      <c r="P195">
        <v>383</v>
      </c>
      <c r="Q195">
        <v>0</v>
      </c>
      <c r="R195">
        <v>383</v>
      </c>
      <c r="S195">
        <v>5</v>
      </c>
      <c r="T195">
        <v>378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5</v>
      </c>
      <c r="AH195">
        <v>0</v>
      </c>
      <c r="AI195">
        <v>1</v>
      </c>
      <c r="AJ195">
        <v>0</v>
      </c>
      <c r="AK195">
        <v>0</v>
      </c>
      <c r="AL195">
        <v>2</v>
      </c>
      <c r="AM195">
        <v>0</v>
      </c>
      <c r="AN195">
        <v>1</v>
      </c>
      <c r="AO195">
        <v>0</v>
      </c>
      <c r="AP195">
        <v>1</v>
      </c>
      <c r="AQ195">
        <v>0</v>
      </c>
      <c r="AR195">
        <v>5</v>
      </c>
      <c r="AS195">
        <v>2</v>
      </c>
      <c r="AT195">
        <v>0</v>
      </c>
      <c r="AU195">
        <v>1</v>
      </c>
      <c r="AV195">
        <v>0</v>
      </c>
      <c r="AW195">
        <v>0</v>
      </c>
      <c r="AX195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>
        <v>2</v>
      </c>
      <c r="BE195">
        <v>3</v>
      </c>
      <c r="BF195">
        <v>1</v>
      </c>
      <c r="BG195">
        <v>0</v>
      </c>
      <c r="BH195">
        <v>0</v>
      </c>
      <c r="BI195">
        <v>0</v>
      </c>
      <c r="BJ195">
        <v>1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3</v>
      </c>
      <c r="BQ195">
        <v>3</v>
      </c>
      <c r="BR195">
        <v>2</v>
      </c>
      <c r="BS195">
        <v>0</v>
      </c>
      <c r="BT195">
        <v>0</v>
      </c>
      <c r="BU195">
        <v>0</v>
      </c>
      <c r="BV195">
        <v>1</v>
      </c>
      <c r="BW195">
        <v>0</v>
      </c>
      <c r="BX195">
        <v>0</v>
      </c>
      <c r="BY195">
        <v>0</v>
      </c>
      <c r="BZ195">
        <v>3</v>
      </c>
      <c r="CA195">
        <v>33</v>
      </c>
      <c r="CB195">
        <v>10</v>
      </c>
      <c r="CC195">
        <v>21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1</v>
      </c>
      <c r="CJ195">
        <v>1</v>
      </c>
      <c r="CK195">
        <v>0</v>
      </c>
      <c r="CL195">
        <v>33</v>
      </c>
      <c r="CM195">
        <v>6</v>
      </c>
      <c r="CN195">
        <v>1</v>
      </c>
      <c r="CO195">
        <v>0</v>
      </c>
      <c r="CP195">
        <v>0</v>
      </c>
      <c r="CQ195">
        <v>1</v>
      </c>
      <c r="CR195">
        <v>0</v>
      </c>
      <c r="CS195">
        <v>3</v>
      </c>
      <c r="CT195">
        <v>0</v>
      </c>
      <c r="CU195">
        <v>1</v>
      </c>
      <c r="CV195">
        <v>0</v>
      </c>
      <c r="CW195">
        <v>0</v>
      </c>
      <c r="CX195">
        <v>6</v>
      </c>
      <c r="CY195">
        <v>14</v>
      </c>
      <c r="CZ195">
        <v>7</v>
      </c>
      <c r="DA195">
        <v>3</v>
      </c>
      <c r="DB195">
        <v>2</v>
      </c>
      <c r="DC195">
        <v>0</v>
      </c>
      <c r="DD195">
        <v>0</v>
      </c>
      <c r="DE195">
        <v>0</v>
      </c>
      <c r="DF195">
        <v>1</v>
      </c>
      <c r="DG195">
        <v>1</v>
      </c>
      <c r="DH195">
        <v>0</v>
      </c>
      <c r="DI195">
        <v>0</v>
      </c>
      <c r="DJ195">
        <v>14</v>
      </c>
      <c r="DK195">
        <v>230</v>
      </c>
      <c r="DL195">
        <v>142</v>
      </c>
      <c r="DM195">
        <v>64</v>
      </c>
      <c r="DN195">
        <v>14</v>
      </c>
      <c r="DO195">
        <v>1</v>
      </c>
      <c r="DP195">
        <v>0</v>
      </c>
      <c r="DQ195">
        <v>1</v>
      </c>
      <c r="DR195">
        <v>0</v>
      </c>
      <c r="DS195">
        <v>0</v>
      </c>
      <c r="DT195">
        <v>6</v>
      </c>
      <c r="DU195">
        <v>2</v>
      </c>
      <c r="DV195">
        <v>230</v>
      </c>
      <c r="DW195">
        <v>82</v>
      </c>
      <c r="DX195">
        <v>32</v>
      </c>
      <c r="DY195">
        <v>5</v>
      </c>
      <c r="DZ195">
        <v>20</v>
      </c>
      <c r="EA195">
        <v>15</v>
      </c>
      <c r="EB195">
        <v>1</v>
      </c>
      <c r="EC195">
        <v>0</v>
      </c>
      <c r="ED195">
        <v>0</v>
      </c>
      <c r="EE195">
        <v>1</v>
      </c>
      <c r="EF195">
        <v>1</v>
      </c>
      <c r="EG195">
        <v>7</v>
      </c>
      <c r="EH195">
        <v>82</v>
      </c>
      <c r="EI195" t="s">
        <v>225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</row>
    <row r="196" spans="1:149" ht="12.75">
      <c r="A196">
        <v>191</v>
      </c>
      <c r="B196" t="str">
        <f t="shared" si="14"/>
        <v>240310</v>
      </c>
      <c r="C196" t="s">
        <v>412</v>
      </c>
      <c r="D196" t="s">
        <v>316</v>
      </c>
      <c r="E196" t="s">
        <v>223</v>
      </c>
      <c r="F196">
        <v>18</v>
      </c>
      <c r="G196" t="s">
        <v>430</v>
      </c>
      <c r="H196">
        <v>598</v>
      </c>
      <c r="I196">
        <v>598</v>
      </c>
      <c r="J196">
        <v>0</v>
      </c>
      <c r="K196">
        <v>450</v>
      </c>
      <c r="L196">
        <v>129</v>
      </c>
      <c r="M196">
        <v>129</v>
      </c>
      <c r="N196">
        <v>0</v>
      </c>
      <c r="O196">
        <v>321</v>
      </c>
      <c r="P196">
        <v>129</v>
      </c>
      <c r="Q196">
        <v>0</v>
      </c>
      <c r="R196">
        <v>129</v>
      </c>
      <c r="S196">
        <v>1</v>
      </c>
      <c r="T196">
        <v>128</v>
      </c>
      <c r="U196">
        <v>1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1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1</v>
      </c>
      <c r="BD196">
        <v>1</v>
      </c>
      <c r="BE196">
        <v>1</v>
      </c>
      <c r="BF196">
        <v>1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4</v>
      </c>
      <c r="BR196">
        <v>1</v>
      </c>
      <c r="BS196">
        <v>0</v>
      </c>
      <c r="BT196">
        <v>0</v>
      </c>
      <c r="BU196">
        <v>0</v>
      </c>
      <c r="BV196">
        <v>1</v>
      </c>
      <c r="BW196">
        <v>0</v>
      </c>
      <c r="BX196">
        <v>0</v>
      </c>
      <c r="BY196">
        <v>2</v>
      </c>
      <c r="BZ196">
        <v>4</v>
      </c>
      <c r="CA196">
        <v>11</v>
      </c>
      <c r="CB196">
        <v>1</v>
      </c>
      <c r="CC196">
        <v>10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11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>
        <v>0</v>
      </c>
      <c r="DA196">
        <v>1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1</v>
      </c>
      <c r="DK196">
        <v>91</v>
      </c>
      <c r="DL196">
        <v>56</v>
      </c>
      <c r="DM196">
        <v>28</v>
      </c>
      <c r="DN196">
        <v>1</v>
      </c>
      <c r="DO196">
        <v>0</v>
      </c>
      <c r="DP196">
        <v>1</v>
      </c>
      <c r="DQ196">
        <v>1</v>
      </c>
      <c r="DR196">
        <v>0</v>
      </c>
      <c r="DS196">
        <v>1</v>
      </c>
      <c r="DT196">
        <v>3</v>
      </c>
      <c r="DU196">
        <v>0</v>
      </c>
      <c r="DV196">
        <v>91</v>
      </c>
      <c r="DW196">
        <v>18</v>
      </c>
      <c r="DX196">
        <v>8</v>
      </c>
      <c r="DY196">
        <v>0</v>
      </c>
      <c r="DZ196">
        <v>3</v>
      </c>
      <c r="EA196">
        <v>3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4</v>
      </c>
      <c r="EH196">
        <v>18</v>
      </c>
      <c r="EI196" t="s">
        <v>225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</row>
    <row r="197" spans="1:149" ht="12.75">
      <c r="A197">
        <v>192</v>
      </c>
      <c r="B197" t="str">
        <f aca="true" t="shared" si="15" ref="B197:B203">"240311"</f>
        <v>240311</v>
      </c>
      <c r="C197" t="s">
        <v>431</v>
      </c>
      <c r="D197" t="s">
        <v>316</v>
      </c>
      <c r="E197" t="s">
        <v>223</v>
      </c>
      <c r="F197">
        <v>1</v>
      </c>
      <c r="G197" t="s">
        <v>432</v>
      </c>
      <c r="H197">
        <v>1437</v>
      </c>
      <c r="I197">
        <v>1437</v>
      </c>
      <c r="J197">
        <v>0</v>
      </c>
      <c r="K197">
        <v>1051</v>
      </c>
      <c r="L197">
        <v>355</v>
      </c>
      <c r="M197">
        <v>355</v>
      </c>
      <c r="N197">
        <v>0</v>
      </c>
      <c r="O197">
        <v>696</v>
      </c>
      <c r="P197">
        <v>355</v>
      </c>
      <c r="Q197">
        <v>0</v>
      </c>
      <c r="R197">
        <v>355</v>
      </c>
      <c r="S197">
        <v>11</v>
      </c>
      <c r="T197">
        <v>344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7</v>
      </c>
      <c r="AH197">
        <v>0</v>
      </c>
      <c r="AI197">
        <v>5</v>
      </c>
      <c r="AJ197">
        <v>0</v>
      </c>
      <c r="AK197">
        <v>0</v>
      </c>
      <c r="AL197">
        <v>0</v>
      </c>
      <c r="AM197">
        <v>0</v>
      </c>
      <c r="AN197">
        <v>1</v>
      </c>
      <c r="AO197">
        <v>0</v>
      </c>
      <c r="AP197">
        <v>1</v>
      </c>
      <c r="AQ197">
        <v>0</v>
      </c>
      <c r="AR197">
        <v>7</v>
      </c>
      <c r="AS197">
        <v>2</v>
      </c>
      <c r="AT197">
        <v>1</v>
      </c>
      <c r="AU197">
        <v>1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2</v>
      </c>
      <c r="BE197">
        <v>4</v>
      </c>
      <c r="BF197">
        <v>0</v>
      </c>
      <c r="BG197">
        <v>0</v>
      </c>
      <c r="BH197">
        <v>1</v>
      </c>
      <c r="BI197">
        <v>2</v>
      </c>
      <c r="BJ197">
        <v>0</v>
      </c>
      <c r="BK197">
        <v>0</v>
      </c>
      <c r="BL197">
        <v>0</v>
      </c>
      <c r="BM197">
        <v>0</v>
      </c>
      <c r="BN197">
        <v>1</v>
      </c>
      <c r="BO197">
        <v>0</v>
      </c>
      <c r="BP197">
        <v>4</v>
      </c>
      <c r="BQ197">
        <v>9</v>
      </c>
      <c r="BR197">
        <v>4</v>
      </c>
      <c r="BS197">
        <v>3</v>
      </c>
      <c r="BT197">
        <v>0</v>
      </c>
      <c r="BU197">
        <v>1</v>
      </c>
      <c r="BV197">
        <v>0</v>
      </c>
      <c r="BW197">
        <v>1</v>
      </c>
      <c r="BX197">
        <v>0</v>
      </c>
      <c r="BY197">
        <v>0</v>
      </c>
      <c r="BZ197">
        <v>9</v>
      </c>
      <c r="CA197">
        <v>35</v>
      </c>
      <c r="CB197">
        <v>8</v>
      </c>
      <c r="CC197">
        <v>17</v>
      </c>
      <c r="CD197">
        <v>2</v>
      </c>
      <c r="CE197">
        <v>0</v>
      </c>
      <c r="CF197">
        <v>1</v>
      </c>
      <c r="CG197">
        <v>7</v>
      </c>
      <c r="CH197">
        <v>0</v>
      </c>
      <c r="CI197">
        <v>0</v>
      </c>
      <c r="CJ197">
        <v>0</v>
      </c>
      <c r="CK197">
        <v>0</v>
      </c>
      <c r="CL197">
        <v>35</v>
      </c>
      <c r="CM197">
        <v>2</v>
      </c>
      <c r="CN197">
        <v>1</v>
      </c>
      <c r="CO197">
        <v>1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2</v>
      </c>
      <c r="CY197">
        <v>7</v>
      </c>
      <c r="CZ197">
        <v>2</v>
      </c>
      <c r="DA197">
        <v>1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3</v>
      </c>
      <c r="DJ197">
        <v>7</v>
      </c>
      <c r="DK197">
        <v>167</v>
      </c>
      <c r="DL197">
        <v>85</v>
      </c>
      <c r="DM197">
        <v>61</v>
      </c>
      <c r="DN197">
        <v>11</v>
      </c>
      <c r="DO197">
        <v>2</v>
      </c>
      <c r="DP197">
        <v>1</v>
      </c>
      <c r="DQ197">
        <v>2</v>
      </c>
      <c r="DR197">
        <v>1</v>
      </c>
      <c r="DS197">
        <v>0</v>
      </c>
      <c r="DT197">
        <v>3</v>
      </c>
      <c r="DU197">
        <v>1</v>
      </c>
      <c r="DV197">
        <v>167</v>
      </c>
      <c r="DW197">
        <v>110</v>
      </c>
      <c r="DX197">
        <v>45</v>
      </c>
      <c r="DY197">
        <v>0</v>
      </c>
      <c r="DZ197">
        <v>41</v>
      </c>
      <c r="EA197">
        <v>11</v>
      </c>
      <c r="EB197">
        <v>1</v>
      </c>
      <c r="EC197">
        <v>0</v>
      </c>
      <c r="ED197">
        <v>1</v>
      </c>
      <c r="EE197">
        <v>2</v>
      </c>
      <c r="EF197">
        <v>0</v>
      </c>
      <c r="EG197">
        <v>9</v>
      </c>
      <c r="EH197">
        <v>110</v>
      </c>
      <c r="EI197" t="s">
        <v>225</v>
      </c>
      <c r="EJ197">
        <v>1</v>
      </c>
      <c r="EK197">
        <v>0</v>
      </c>
      <c r="EL197">
        <v>1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1</v>
      </c>
    </row>
    <row r="198" spans="1:149" ht="12.75">
      <c r="A198">
        <v>193</v>
      </c>
      <c r="B198" t="str">
        <f t="shared" si="15"/>
        <v>240311</v>
      </c>
      <c r="C198" t="s">
        <v>431</v>
      </c>
      <c r="D198" t="s">
        <v>316</v>
      </c>
      <c r="E198" t="s">
        <v>223</v>
      </c>
      <c r="F198">
        <v>2</v>
      </c>
      <c r="G198" t="s">
        <v>433</v>
      </c>
      <c r="H198">
        <v>1264</v>
      </c>
      <c r="I198">
        <v>1264</v>
      </c>
      <c r="J198">
        <v>0</v>
      </c>
      <c r="K198">
        <v>947</v>
      </c>
      <c r="L198">
        <v>363</v>
      </c>
      <c r="M198">
        <v>363</v>
      </c>
      <c r="N198">
        <v>0</v>
      </c>
      <c r="O198">
        <v>584</v>
      </c>
      <c r="P198">
        <v>363</v>
      </c>
      <c r="Q198">
        <v>0</v>
      </c>
      <c r="R198">
        <v>363</v>
      </c>
      <c r="S198">
        <v>13</v>
      </c>
      <c r="T198">
        <v>350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8</v>
      </c>
      <c r="AH198">
        <v>1</v>
      </c>
      <c r="AI198">
        <v>5</v>
      </c>
      <c r="AJ198">
        <v>1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8</v>
      </c>
      <c r="AS198">
        <v>3</v>
      </c>
      <c r="AT198">
        <v>3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3</v>
      </c>
      <c r="BE198">
        <v>4</v>
      </c>
      <c r="BF198">
        <v>1</v>
      </c>
      <c r="BG198">
        <v>1</v>
      </c>
      <c r="BH198">
        <v>0</v>
      </c>
      <c r="BI198">
        <v>1</v>
      </c>
      <c r="BJ198">
        <v>0</v>
      </c>
      <c r="BK198">
        <v>1</v>
      </c>
      <c r="BL198">
        <v>0</v>
      </c>
      <c r="BM198">
        <v>0</v>
      </c>
      <c r="BN198">
        <v>0</v>
      </c>
      <c r="BO198">
        <v>0</v>
      </c>
      <c r="BP198">
        <v>4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30</v>
      </c>
      <c r="CB198">
        <v>4</v>
      </c>
      <c r="CC198">
        <v>20</v>
      </c>
      <c r="CD198">
        <v>1</v>
      </c>
      <c r="CE198">
        <v>1</v>
      </c>
      <c r="CF198">
        <v>0</v>
      </c>
      <c r="CG198">
        <v>4</v>
      </c>
      <c r="CH198">
        <v>0</v>
      </c>
      <c r="CI198">
        <v>0</v>
      </c>
      <c r="CJ198">
        <v>0</v>
      </c>
      <c r="CK198">
        <v>0</v>
      </c>
      <c r="CL198">
        <v>30</v>
      </c>
      <c r="CM198">
        <v>1</v>
      </c>
      <c r="CN198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5</v>
      </c>
      <c r="CZ198">
        <v>0</v>
      </c>
      <c r="DA198">
        <v>2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2</v>
      </c>
      <c r="DH198">
        <v>0</v>
      </c>
      <c r="DI198">
        <v>1</v>
      </c>
      <c r="DJ198">
        <v>5</v>
      </c>
      <c r="DK198">
        <v>182</v>
      </c>
      <c r="DL198">
        <v>93</v>
      </c>
      <c r="DM198">
        <v>69</v>
      </c>
      <c r="DN198">
        <v>11</v>
      </c>
      <c r="DO198">
        <v>0</v>
      </c>
      <c r="DP198">
        <v>1</v>
      </c>
      <c r="DQ198">
        <v>2</v>
      </c>
      <c r="DR198">
        <v>1</v>
      </c>
      <c r="DS198">
        <v>0</v>
      </c>
      <c r="DT198">
        <v>5</v>
      </c>
      <c r="DU198">
        <v>0</v>
      </c>
      <c r="DV198">
        <v>182</v>
      </c>
      <c r="DW198">
        <v>117</v>
      </c>
      <c r="DX198">
        <v>56</v>
      </c>
      <c r="DY198">
        <v>2</v>
      </c>
      <c r="DZ198">
        <v>38</v>
      </c>
      <c r="EA198">
        <v>2</v>
      </c>
      <c r="EB198">
        <v>1</v>
      </c>
      <c r="EC198">
        <v>1</v>
      </c>
      <c r="ED198">
        <v>3</v>
      </c>
      <c r="EE198">
        <v>2</v>
      </c>
      <c r="EF198">
        <v>0</v>
      </c>
      <c r="EG198">
        <v>12</v>
      </c>
      <c r="EH198">
        <v>117</v>
      </c>
      <c r="EI198" t="s">
        <v>225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</row>
    <row r="199" spans="1:149" ht="12.75">
      <c r="A199">
        <v>194</v>
      </c>
      <c r="B199" t="str">
        <f t="shared" si="15"/>
        <v>240311</v>
      </c>
      <c r="C199" t="s">
        <v>431</v>
      </c>
      <c r="D199" t="s">
        <v>316</v>
      </c>
      <c r="E199" t="s">
        <v>223</v>
      </c>
      <c r="F199">
        <v>3</v>
      </c>
      <c r="G199" t="s">
        <v>434</v>
      </c>
      <c r="H199">
        <v>1956</v>
      </c>
      <c r="I199">
        <v>1956</v>
      </c>
      <c r="J199">
        <v>0</v>
      </c>
      <c r="K199">
        <v>1451</v>
      </c>
      <c r="L199">
        <v>422</v>
      </c>
      <c r="M199">
        <v>422</v>
      </c>
      <c r="N199">
        <v>0</v>
      </c>
      <c r="O199">
        <v>1029</v>
      </c>
      <c r="P199">
        <v>422</v>
      </c>
      <c r="Q199">
        <v>0</v>
      </c>
      <c r="R199">
        <v>422</v>
      </c>
      <c r="S199">
        <v>5</v>
      </c>
      <c r="T199">
        <v>417</v>
      </c>
      <c r="U199">
        <v>2</v>
      </c>
      <c r="V199">
        <v>1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2</v>
      </c>
      <c r="AG199">
        <v>13</v>
      </c>
      <c r="AH199">
        <v>2</v>
      </c>
      <c r="AI199">
        <v>4</v>
      </c>
      <c r="AJ199">
        <v>0</v>
      </c>
      <c r="AK199">
        <v>2</v>
      </c>
      <c r="AL199">
        <v>0</v>
      </c>
      <c r="AM199">
        <v>3</v>
      </c>
      <c r="AN199">
        <v>0</v>
      </c>
      <c r="AO199">
        <v>0</v>
      </c>
      <c r="AP199">
        <v>2</v>
      </c>
      <c r="AQ199">
        <v>0</v>
      </c>
      <c r="AR199">
        <v>13</v>
      </c>
      <c r="AS199">
        <v>6</v>
      </c>
      <c r="AT199">
        <v>1</v>
      </c>
      <c r="AU199">
        <v>0</v>
      </c>
      <c r="AV199">
        <v>3</v>
      </c>
      <c r="AW199">
        <v>0</v>
      </c>
      <c r="AX199">
        <v>0</v>
      </c>
      <c r="AY199">
        <v>0</v>
      </c>
      <c r="AZ199">
        <v>0</v>
      </c>
      <c r="BA199">
        <v>1</v>
      </c>
      <c r="BB199">
        <v>1</v>
      </c>
      <c r="BC199">
        <v>0</v>
      </c>
      <c r="BD199">
        <v>6</v>
      </c>
      <c r="BE199">
        <v>3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0</v>
      </c>
      <c r="BN199">
        <v>2</v>
      </c>
      <c r="BO199">
        <v>0</v>
      </c>
      <c r="BP199">
        <v>3</v>
      </c>
      <c r="BQ199">
        <v>4</v>
      </c>
      <c r="BR199">
        <v>2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4</v>
      </c>
      <c r="CA199">
        <v>34</v>
      </c>
      <c r="CB199">
        <v>7</v>
      </c>
      <c r="CC199">
        <v>15</v>
      </c>
      <c r="CD199">
        <v>0</v>
      </c>
      <c r="CE199">
        <v>1</v>
      </c>
      <c r="CF199">
        <v>1</v>
      </c>
      <c r="CG199">
        <v>7</v>
      </c>
      <c r="CH199">
        <v>0</v>
      </c>
      <c r="CI199">
        <v>1</v>
      </c>
      <c r="CJ199">
        <v>1</v>
      </c>
      <c r="CK199">
        <v>1</v>
      </c>
      <c r="CL199">
        <v>34</v>
      </c>
      <c r="CM199">
        <v>2</v>
      </c>
      <c r="CN199">
        <v>1</v>
      </c>
      <c r="CO199">
        <v>0</v>
      </c>
      <c r="CP199">
        <v>0</v>
      </c>
      <c r="CQ199">
        <v>0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2</v>
      </c>
      <c r="CY199">
        <v>4</v>
      </c>
      <c r="CZ199">
        <v>1</v>
      </c>
      <c r="DA199">
        <v>1</v>
      </c>
      <c r="DB199">
        <v>0</v>
      </c>
      <c r="DC199">
        <v>1</v>
      </c>
      <c r="DD199">
        <v>0</v>
      </c>
      <c r="DE199">
        <v>1</v>
      </c>
      <c r="DF199">
        <v>0</v>
      </c>
      <c r="DG199">
        <v>0</v>
      </c>
      <c r="DH199">
        <v>0</v>
      </c>
      <c r="DI199">
        <v>0</v>
      </c>
      <c r="DJ199">
        <v>4</v>
      </c>
      <c r="DK199">
        <v>262</v>
      </c>
      <c r="DL199">
        <v>111</v>
      </c>
      <c r="DM199">
        <v>129</v>
      </c>
      <c r="DN199">
        <v>14</v>
      </c>
      <c r="DO199">
        <v>0</v>
      </c>
      <c r="DP199">
        <v>1</v>
      </c>
      <c r="DQ199">
        <v>0</v>
      </c>
      <c r="DR199">
        <v>3</v>
      </c>
      <c r="DS199">
        <v>1</v>
      </c>
      <c r="DT199">
        <v>2</v>
      </c>
      <c r="DU199">
        <v>1</v>
      </c>
      <c r="DV199">
        <v>262</v>
      </c>
      <c r="DW199">
        <v>87</v>
      </c>
      <c r="DX199">
        <v>38</v>
      </c>
      <c r="DY199">
        <v>8</v>
      </c>
      <c r="DZ199">
        <v>23</v>
      </c>
      <c r="EA199">
        <v>8</v>
      </c>
      <c r="EB199">
        <v>0</v>
      </c>
      <c r="EC199">
        <v>0</v>
      </c>
      <c r="ED199">
        <v>0</v>
      </c>
      <c r="EE199">
        <v>1</v>
      </c>
      <c r="EF199">
        <v>3</v>
      </c>
      <c r="EG199">
        <v>6</v>
      </c>
      <c r="EH199">
        <v>87</v>
      </c>
      <c r="EI199" t="s">
        <v>225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</row>
    <row r="200" spans="1:149" ht="12.75">
      <c r="A200">
        <v>195</v>
      </c>
      <c r="B200" t="str">
        <f t="shared" si="15"/>
        <v>240311</v>
      </c>
      <c r="C200" t="s">
        <v>431</v>
      </c>
      <c r="D200" t="s">
        <v>316</v>
      </c>
      <c r="E200" t="s">
        <v>223</v>
      </c>
      <c r="F200">
        <v>4</v>
      </c>
      <c r="G200" t="s">
        <v>435</v>
      </c>
      <c r="H200">
        <v>1676</v>
      </c>
      <c r="I200">
        <v>1676</v>
      </c>
      <c r="J200">
        <v>0</v>
      </c>
      <c r="K200">
        <v>1500</v>
      </c>
      <c r="L200">
        <v>423</v>
      </c>
      <c r="M200">
        <v>423</v>
      </c>
      <c r="N200">
        <v>0</v>
      </c>
      <c r="O200">
        <v>1077</v>
      </c>
      <c r="P200">
        <v>423</v>
      </c>
      <c r="Q200">
        <v>0</v>
      </c>
      <c r="R200">
        <v>423</v>
      </c>
      <c r="S200">
        <v>10</v>
      </c>
      <c r="T200">
        <v>413</v>
      </c>
      <c r="U200">
        <v>2</v>
      </c>
      <c r="V200">
        <v>2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2</v>
      </c>
      <c r="AG200">
        <v>7</v>
      </c>
      <c r="AH200">
        <v>1</v>
      </c>
      <c r="AI200">
        <v>3</v>
      </c>
      <c r="AJ200">
        <v>1</v>
      </c>
      <c r="AK200">
        <v>1</v>
      </c>
      <c r="AL200">
        <v>0</v>
      </c>
      <c r="AM200">
        <v>0</v>
      </c>
      <c r="AN200">
        <v>0</v>
      </c>
      <c r="AO200">
        <v>1</v>
      </c>
      <c r="AP200">
        <v>0</v>
      </c>
      <c r="AQ200">
        <v>0</v>
      </c>
      <c r="AR200">
        <v>7</v>
      </c>
      <c r="AS200">
        <v>3</v>
      </c>
      <c r="AT200">
        <v>3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3</v>
      </c>
      <c r="BE200">
        <v>3</v>
      </c>
      <c r="BF200">
        <v>1</v>
      </c>
      <c r="BG200">
        <v>1</v>
      </c>
      <c r="BH200">
        <v>0</v>
      </c>
      <c r="BI200">
        <v>1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3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1</v>
      </c>
      <c r="BX200">
        <v>0</v>
      </c>
      <c r="BY200">
        <v>0</v>
      </c>
      <c r="BZ200">
        <v>1</v>
      </c>
      <c r="CA200">
        <v>51</v>
      </c>
      <c r="CB200">
        <v>13</v>
      </c>
      <c r="CC200">
        <v>34</v>
      </c>
      <c r="CD200">
        <v>1</v>
      </c>
      <c r="CE200">
        <v>0</v>
      </c>
      <c r="CF200">
        <v>0</v>
      </c>
      <c r="CG200">
        <v>0</v>
      </c>
      <c r="CH200">
        <v>0</v>
      </c>
      <c r="CI200">
        <v>2</v>
      </c>
      <c r="CJ200">
        <v>0</v>
      </c>
      <c r="CK200">
        <v>1</v>
      </c>
      <c r="CL200">
        <v>51</v>
      </c>
      <c r="CM200">
        <v>3</v>
      </c>
      <c r="CN200">
        <v>1</v>
      </c>
      <c r="CO200">
        <v>0</v>
      </c>
      <c r="CP200">
        <v>1</v>
      </c>
      <c r="CQ200">
        <v>0</v>
      </c>
      <c r="CR200">
        <v>0</v>
      </c>
      <c r="CS200">
        <v>1</v>
      </c>
      <c r="CT200">
        <v>0</v>
      </c>
      <c r="CU200">
        <v>0</v>
      </c>
      <c r="CV200">
        <v>0</v>
      </c>
      <c r="CW200">
        <v>0</v>
      </c>
      <c r="CX200">
        <v>3</v>
      </c>
      <c r="CY200">
        <v>5</v>
      </c>
      <c r="CZ200">
        <v>3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2</v>
      </c>
      <c r="DH200">
        <v>0</v>
      </c>
      <c r="DI200">
        <v>0</v>
      </c>
      <c r="DJ200">
        <v>5</v>
      </c>
      <c r="DK200">
        <v>278</v>
      </c>
      <c r="DL200">
        <v>168</v>
      </c>
      <c r="DM200">
        <v>84</v>
      </c>
      <c r="DN200">
        <v>18</v>
      </c>
      <c r="DO200">
        <v>0</v>
      </c>
      <c r="DP200">
        <v>1</v>
      </c>
      <c r="DQ200">
        <v>3</v>
      </c>
      <c r="DR200">
        <v>0</v>
      </c>
      <c r="DS200">
        <v>0</v>
      </c>
      <c r="DT200">
        <v>4</v>
      </c>
      <c r="DU200">
        <v>0</v>
      </c>
      <c r="DV200">
        <v>278</v>
      </c>
      <c r="DW200">
        <v>60</v>
      </c>
      <c r="DX200">
        <v>40</v>
      </c>
      <c r="DY200">
        <v>1</v>
      </c>
      <c r="DZ200">
        <v>7</v>
      </c>
      <c r="EA200">
        <v>3</v>
      </c>
      <c r="EB200">
        <v>3</v>
      </c>
      <c r="EC200">
        <v>0</v>
      </c>
      <c r="ED200">
        <v>0</v>
      </c>
      <c r="EE200">
        <v>0</v>
      </c>
      <c r="EF200">
        <v>0</v>
      </c>
      <c r="EG200">
        <v>6</v>
      </c>
      <c r="EH200">
        <v>60</v>
      </c>
      <c r="EI200" t="s">
        <v>225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ht="12.75">
      <c r="A201">
        <v>196</v>
      </c>
      <c r="B201" t="str">
        <f t="shared" si="15"/>
        <v>240311</v>
      </c>
      <c r="C201" t="s">
        <v>431</v>
      </c>
      <c r="D201" t="s">
        <v>316</v>
      </c>
      <c r="E201" t="s">
        <v>223</v>
      </c>
      <c r="F201">
        <v>5</v>
      </c>
      <c r="G201" t="s">
        <v>436</v>
      </c>
      <c r="H201">
        <v>1017</v>
      </c>
      <c r="I201">
        <v>1017</v>
      </c>
      <c r="J201">
        <v>0</v>
      </c>
      <c r="K201">
        <v>800</v>
      </c>
      <c r="L201">
        <v>154</v>
      </c>
      <c r="M201">
        <v>154</v>
      </c>
      <c r="N201">
        <v>0</v>
      </c>
      <c r="O201">
        <v>646</v>
      </c>
      <c r="P201">
        <v>154</v>
      </c>
      <c r="Q201">
        <v>0</v>
      </c>
      <c r="R201">
        <v>154</v>
      </c>
      <c r="S201">
        <v>1</v>
      </c>
      <c r="T201">
        <v>153</v>
      </c>
      <c r="U201">
        <v>1</v>
      </c>
      <c r="V201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1</v>
      </c>
      <c r="AG201">
        <v>8</v>
      </c>
      <c r="AH201">
        <v>0</v>
      </c>
      <c r="AI201">
        <v>4</v>
      </c>
      <c r="AJ201">
        <v>0</v>
      </c>
      <c r="AK201">
        <v>1</v>
      </c>
      <c r="AL201">
        <v>1</v>
      </c>
      <c r="AM201">
        <v>0</v>
      </c>
      <c r="AN201">
        <v>1</v>
      </c>
      <c r="AO201">
        <v>0</v>
      </c>
      <c r="AP201">
        <v>0</v>
      </c>
      <c r="AQ201">
        <v>1</v>
      </c>
      <c r="AR201">
        <v>8</v>
      </c>
      <c r="AS201">
        <v>2</v>
      </c>
      <c r="AT201">
        <v>0</v>
      </c>
      <c r="AU201">
        <v>1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1</v>
      </c>
      <c r="BB201">
        <v>0</v>
      </c>
      <c r="BC201">
        <v>0</v>
      </c>
      <c r="BD201">
        <v>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3</v>
      </c>
      <c r="BR201">
        <v>2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3</v>
      </c>
      <c r="CA201">
        <v>17</v>
      </c>
      <c r="CB201">
        <v>5</v>
      </c>
      <c r="CC201">
        <v>8</v>
      </c>
      <c r="CD201">
        <v>0</v>
      </c>
      <c r="CE201">
        <v>0</v>
      </c>
      <c r="CF201">
        <v>1</v>
      </c>
      <c r="CG201">
        <v>1</v>
      </c>
      <c r="CH201">
        <v>0</v>
      </c>
      <c r="CI201">
        <v>0</v>
      </c>
      <c r="CJ201">
        <v>2</v>
      </c>
      <c r="CK201">
        <v>0</v>
      </c>
      <c r="CL201">
        <v>17</v>
      </c>
      <c r="CM201">
        <v>2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2</v>
      </c>
      <c r="CT201">
        <v>0</v>
      </c>
      <c r="CU201">
        <v>0</v>
      </c>
      <c r="CV201">
        <v>0</v>
      </c>
      <c r="CW201">
        <v>0</v>
      </c>
      <c r="CX201">
        <v>2</v>
      </c>
      <c r="CY201">
        <v>5</v>
      </c>
      <c r="CZ201">
        <v>3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2</v>
      </c>
      <c r="DJ201">
        <v>5</v>
      </c>
      <c r="DK201">
        <v>68</v>
      </c>
      <c r="DL201">
        <v>34</v>
      </c>
      <c r="DM201">
        <v>21</v>
      </c>
      <c r="DN201">
        <v>10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3</v>
      </c>
      <c r="DU201">
        <v>0</v>
      </c>
      <c r="DV201">
        <v>68</v>
      </c>
      <c r="DW201">
        <v>46</v>
      </c>
      <c r="DX201">
        <v>19</v>
      </c>
      <c r="DY201">
        <v>0</v>
      </c>
      <c r="DZ201">
        <v>14</v>
      </c>
      <c r="EA201">
        <v>2</v>
      </c>
      <c r="EB201">
        <v>1</v>
      </c>
      <c r="EC201">
        <v>1</v>
      </c>
      <c r="ED201">
        <v>1</v>
      </c>
      <c r="EE201">
        <v>0</v>
      </c>
      <c r="EF201">
        <v>0</v>
      </c>
      <c r="EG201">
        <v>8</v>
      </c>
      <c r="EH201">
        <v>46</v>
      </c>
      <c r="EI201" t="s">
        <v>225</v>
      </c>
      <c r="EJ201">
        <v>1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1</v>
      </c>
      <c r="ES201">
        <v>1</v>
      </c>
    </row>
    <row r="202" spans="1:149" ht="12.75">
      <c r="A202">
        <v>197</v>
      </c>
      <c r="B202" t="str">
        <f t="shared" si="15"/>
        <v>240311</v>
      </c>
      <c r="C202" t="s">
        <v>431</v>
      </c>
      <c r="D202" t="s">
        <v>316</v>
      </c>
      <c r="E202" t="s">
        <v>223</v>
      </c>
      <c r="F202">
        <v>6</v>
      </c>
      <c r="G202" t="s">
        <v>437</v>
      </c>
      <c r="H202">
        <v>1226</v>
      </c>
      <c r="I202">
        <v>1226</v>
      </c>
      <c r="J202">
        <v>0</v>
      </c>
      <c r="K202">
        <v>949</v>
      </c>
      <c r="L202">
        <v>238</v>
      </c>
      <c r="M202">
        <v>238</v>
      </c>
      <c r="N202">
        <v>0</v>
      </c>
      <c r="O202">
        <v>711</v>
      </c>
      <c r="P202">
        <v>238</v>
      </c>
      <c r="Q202">
        <v>0</v>
      </c>
      <c r="R202">
        <v>238</v>
      </c>
      <c r="S202">
        <v>2</v>
      </c>
      <c r="T202">
        <v>236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7</v>
      </c>
      <c r="AH202">
        <v>1</v>
      </c>
      <c r="AI202">
        <v>4</v>
      </c>
      <c r="AJ202">
        <v>0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1</v>
      </c>
      <c r="AR202">
        <v>7</v>
      </c>
      <c r="AS202">
        <v>5</v>
      </c>
      <c r="AT202">
        <v>3</v>
      </c>
      <c r="AU202">
        <v>0</v>
      </c>
      <c r="AV202">
        <v>1</v>
      </c>
      <c r="AW202">
        <v>0</v>
      </c>
      <c r="AX202">
        <v>0</v>
      </c>
      <c r="AY202">
        <v>0</v>
      </c>
      <c r="AZ202">
        <v>0</v>
      </c>
      <c r="BA202">
        <v>1</v>
      </c>
      <c r="BB202">
        <v>0</v>
      </c>
      <c r="BC202">
        <v>0</v>
      </c>
      <c r="BD202">
        <v>5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3</v>
      </c>
      <c r="BR202">
        <v>1</v>
      </c>
      <c r="BS202">
        <v>1</v>
      </c>
      <c r="BT202">
        <v>0</v>
      </c>
      <c r="BU202">
        <v>1</v>
      </c>
      <c r="BV202">
        <v>0</v>
      </c>
      <c r="BW202">
        <v>0</v>
      </c>
      <c r="BX202">
        <v>0</v>
      </c>
      <c r="BY202">
        <v>0</v>
      </c>
      <c r="BZ202">
        <v>3</v>
      </c>
      <c r="CA202">
        <v>33</v>
      </c>
      <c r="CB202">
        <v>11</v>
      </c>
      <c r="CC202">
        <v>11</v>
      </c>
      <c r="CD202">
        <v>1</v>
      </c>
      <c r="CE202">
        <v>1</v>
      </c>
      <c r="CF202">
        <v>0</v>
      </c>
      <c r="CG202">
        <v>6</v>
      </c>
      <c r="CH202">
        <v>0</v>
      </c>
      <c r="CI202">
        <v>0</v>
      </c>
      <c r="CJ202">
        <v>1</v>
      </c>
      <c r="CK202">
        <v>2</v>
      </c>
      <c r="CL202">
        <v>33</v>
      </c>
      <c r="CM202">
        <v>5</v>
      </c>
      <c r="CN202">
        <v>1</v>
      </c>
      <c r="CO202">
        <v>1</v>
      </c>
      <c r="CP202">
        <v>0</v>
      </c>
      <c r="CQ202">
        <v>1</v>
      </c>
      <c r="CR202">
        <v>0</v>
      </c>
      <c r="CS202">
        <v>2</v>
      </c>
      <c r="CT202">
        <v>0</v>
      </c>
      <c r="CU202">
        <v>0</v>
      </c>
      <c r="CV202">
        <v>0</v>
      </c>
      <c r="CW202">
        <v>0</v>
      </c>
      <c r="CX202">
        <v>5</v>
      </c>
      <c r="CY202">
        <v>2</v>
      </c>
      <c r="CZ202">
        <v>1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1</v>
      </c>
      <c r="DJ202">
        <v>2</v>
      </c>
      <c r="DK202">
        <v>114</v>
      </c>
      <c r="DL202">
        <v>63</v>
      </c>
      <c r="DM202">
        <v>38</v>
      </c>
      <c r="DN202">
        <v>10</v>
      </c>
      <c r="DO202">
        <v>1</v>
      </c>
      <c r="DP202">
        <v>0</v>
      </c>
      <c r="DQ202">
        <v>1</v>
      </c>
      <c r="DR202">
        <v>0</v>
      </c>
      <c r="DS202">
        <v>0</v>
      </c>
      <c r="DT202">
        <v>1</v>
      </c>
      <c r="DU202">
        <v>0</v>
      </c>
      <c r="DV202">
        <v>114</v>
      </c>
      <c r="DW202">
        <v>67</v>
      </c>
      <c r="DX202">
        <v>30</v>
      </c>
      <c r="DY202">
        <v>3</v>
      </c>
      <c r="DZ202">
        <v>24</v>
      </c>
      <c r="EA202">
        <v>3</v>
      </c>
      <c r="EB202">
        <v>0</v>
      </c>
      <c r="EC202">
        <v>1</v>
      </c>
      <c r="ED202">
        <v>0</v>
      </c>
      <c r="EE202">
        <v>0</v>
      </c>
      <c r="EF202">
        <v>1</v>
      </c>
      <c r="EG202">
        <v>5</v>
      </c>
      <c r="EH202">
        <v>67</v>
      </c>
      <c r="EI202" t="s">
        <v>225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ht="12.75">
      <c r="A203">
        <v>198</v>
      </c>
      <c r="B203" t="str">
        <f t="shared" si="15"/>
        <v>240311</v>
      </c>
      <c r="C203" t="s">
        <v>431</v>
      </c>
      <c r="D203" t="s">
        <v>316</v>
      </c>
      <c r="E203" t="s">
        <v>223</v>
      </c>
      <c r="F203">
        <v>7</v>
      </c>
      <c r="G203" t="s">
        <v>438</v>
      </c>
      <c r="H203">
        <v>973</v>
      </c>
      <c r="I203">
        <v>973</v>
      </c>
      <c r="J203">
        <v>0</v>
      </c>
      <c r="K203">
        <v>740</v>
      </c>
      <c r="L203">
        <v>196</v>
      </c>
      <c r="M203">
        <v>196</v>
      </c>
      <c r="N203">
        <v>0</v>
      </c>
      <c r="O203">
        <v>544</v>
      </c>
      <c r="P203">
        <v>196</v>
      </c>
      <c r="Q203">
        <v>0</v>
      </c>
      <c r="R203">
        <v>196</v>
      </c>
      <c r="S203">
        <v>5</v>
      </c>
      <c r="T203">
        <v>191</v>
      </c>
      <c r="U203">
        <v>4</v>
      </c>
      <c r="V203">
        <v>3</v>
      </c>
      <c r="W203">
        <v>0</v>
      </c>
      <c r="X203">
        <v>1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4</v>
      </c>
      <c r="AG203">
        <v>10</v>
      </c>
      <c r="AH203">
        <v>0</v>
      </c>
      <c r="AI203">
        <v>5</v>
      </c>
      <c r="AJ203">
        <v>0</v>
      </c>
      <c r="AK203">
        <v>5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10</v>
      </c>
      <c r="AS203">
        <v>1</v>
      </c>
      <c r="AT203">
        <v>1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1</v>
      </c>
      <c r="BE203">
        <v>1</v>
      </c>
      <c r="BF203">
        <v>1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1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23</v>
      </c>
      <c r="CB203">
        <v>3</v>
      </c>
      <c r="CC203">
        <v>10</v>
      </c>
      <c r="CD203">
        <v>0</v>
      </c>
      <c r="CE203">
        <v>0</v>
      </c>
      <c r="CF203">
        <v>1</v>
      </c>
      <c r="CG203">
        <v>7</v>
      </c>
      <c r="CH203">
        <v>0</v>
      </c>
      <c r="CI203">
        <v>1</v>
      </c>
      <c r="CJ203">
        <v>0</v>
      </c>
      <c r="CK203">
        <v>1</v>
      </c>
      <c r="CL203">
        <v>23</v>
      </c>
      <c r="CM203">
        <v>4</v>
      </c>
      <c r="CN203">
        <v>2</v>
      </c>
      <c r="CO203">
        <v>2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4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104</v>
      </c>
      <c r="DL203">
        <v>60</v>
      </c>
      <c r="DM203">
        <v>36</v>
      </c>
      <c r="DN203">
        <v>3</v>
      </c>
      <c r="DO203">
        <v>0</v>
      </c>
      <c r="DP203">
        <v>0</v>
      </c>
      <c r="DQ203">
        <v>0</v>
      </c>
      <c r="DR203">
        <v>0</v>
      </c>
      <c r="DS203">
        <v>1</v>
      </c>
      <c r="DT203">
        <v>3</v>
      </c>
      <c r="DU203">
        <v>1</v>
      </c>
      <c r="DV203">
        <v>104</v>
      </c>
      <c r="DW203">
        <v>43</v>
      </c>
      <c r="DX203">
        <v>14</v>
      </c>
      <c r="DY203">
        <v>1</v>
      </c>
      <c r="DZ203">
        <v>17</v>
      </c>
      <c r="EA203">
        <v>1</v>
      </c>
      <c r="EB203">
        <v>1</v>
      </c>
      <c r="EC203">
        <v>0</v>
      </c>
      <c r="ED203">
        <v>2</v>
      </c>
      <c r="EE203">
        <v>0</v>
      </c>
      <c r="EF203">
        <v>2</v>
      </c>
      <c r="EG203">
        <v>5</v>
      </c>
      <c r="EH203">
        <v>43</v>
      </c>
      <c r="EI203" t="s">
        <v>225</v>
      </c>
      <c r="EJ203">
        <v>1</v>
      </c>
      <c r="EK203">
        <v>0</v>
      </c>
      <c r="EL203">
        <v>0</v>
      </c>
      <c r="EM203">
        <v>1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1</v>
      </c>
    </row>
    <row r="204" spans="1:149" ht="12.75">
      <c r="A204">
        <v>199</v>
      </c>
      <c r="B204" t="str">
        <f aca="true" t="shared" si="16" ref="B204:B210">"240312"</f>
        <v>240312</v>
      </c>
      <c r="C204" t="s">
        <v>439</v>
      </c>
      <c r="D204" t="s">
        <v>316</v>
      </c>
      <c r="E204" t="s">
        <v>223</v>
      </c>
      <c r="F204">
        <v>1</v>
      </c>
      <c r="G204" t="s">
        <v>440</v>
      </c>
      <c r="H204">
        <v>1234</v>
      </c>
      <c r="I204">
        <v>1234</v>
      </c>
      <c r="J204">
        <v>0</v>
      </c>
      <c r="K204">
        <v>948</v>
      </c>
      <c r="L204">
        <v>269</v>
      </c>
      <c r="M204">
        <v>269</v>
      </c>
      <c r="N204">
        <v>0</v>
      </c>
      <c r="O204">
        <v>679</v>
      </c>
      <c r="P204">
        <v>269</v>
      </c>
      <c r="Q204">
        <v>0</v>
      </c>
      <c r="R204">
        <v>269</v>
      </c>
      <c r="S204">
        <v>4</v>
      </c>
      <c r="T204">
        <v>265</v>
      </c>
      <c r="U204">
        <v>6</v>
      </c>
      <c r="V204">
        <v>6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6</v>
      </c>
      <c r="AG204">
        <v>6</v>
      </c>
      <c r="AH204">
        <v>1</v>
      </c>
      <c r="AI204">
        <v>3</v>
      </c>
      <c r="AJ204">
        <v>0</v>
      </c>
      <c r="AK204">
        <v>0</v>
      </c>
      <c r="AL204">
        <v>1</v>
      </c>
      <c r="AM204">
        <v>1</v>
      </c>
      <c r="AN204">
        <v>0</v>
      </c>
      <c r="AO204">
        <v>0</v>
      </c>
      <c r="AP204">
        <v>0</v>
      </c>
      <c r="AQ204">
        <v>0</v>
      </c>
      <c r="AR204">
        <v>6</v>
      </c>
      <c r="AS204">
        <v>4</v>
      </c>
      <c r="AT204">
        <v>2</v>
      </c>
      <c r="AU204">
        <v>1</v>
      </c>
      <c r="AV204">
        <v>1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4</v>
      </c>
      <c r="BE204">
        <v>7</v>
      </c>
      <c r="BF204">
        <v>1</v>
      </c>
      <c r="BG204">
        <v>0</v>
      </c>
      <c r="BH204">
        <v>3</v>
      </c>
      <c r="BI204">
        <v>0</v>
      </c>
      <c r="BJ204">
        <v>0</v>
      </c>
      <c r="BK204">
        <v>0</v>
      </c>
      <c r="BL204">
        <v>3</v>
      </c>
      <c r="BM204">
        <v>0</v>
      </c>
      <c r="BN204">
        <v>0</v>
      </c>
      <c r="BO204">
        <v>0</v>
      </c>
      <c r="BP204">
        <v>7</v>
      </c>
      <c r="BQ204">
        <v>1</v>
      </c>
      <c r="BR204">
        <v>0</v>
      </c>
      <c r="BS204">
        <v>0</v>
      </c>
      <c r="BT204">
        <v>0</v>
      </c>
      <c r="BU204">
        <v>0</v>
      </c>
      <c r="BV204">
        <v>1</v>
      </c>
      <c r="BW204">
        <v>0</v>
      </c>
      <c r="BX204">
        <v>0</v>
      </c>
      <c r="BY204">
        <v>0</v>
      </c>
      <c r="BZ204">
        <v>1</v>
      </c>
      <c r="CA204">
        <v>52</v>
      </c>
      <c r="CB204">
        <v>15</v>
      </c>
      <c r="CC204">
        <v>27</v>
      </c>
      <c r="CD204">
        <v>0</v>
      </c>
      <c r="CE204">
        <v>0</v>
      </c>
      <c r="CF204">
        <v>0</v>
      </c>
      <c r="CG204">
        <v>9</v>
      </c>
      <c r="CH204">
        <v>0</v>
      </c>
      <c r="CI204">
        <v>0</v>
      </c>
      <c r="CJ204">
        <v>0</v>
      </c>
      <c r="CK204">
        <v>1</v>
      </c>
      <c r="CL204">
        <v>52</v>
      </c>
      <c r="CM204">
        <v>1</v>
      </c>
      <c r="CN204">
        <v>1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1</v>
      </c>
      <c r="CZ204">
        <v>0</v>
      </c>
      <c r="DA204">
        <v>1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1</v>
      </c>
      <c r="DK204">
        <v>142</v>
      </c>
      <c r="DL204">
        <v>59</v>
      </c>
      <c r="DM204">
        <v>69</v>
      </c>
      <c r="DN204">
        <v>4</v>
      </c>
      <c r="DO204">
        <v>0</v>
      </c>
      <c r="DP204">
        <v>1</v>
      </c>
      <c r="DQ204">
        <v>0</v>
      </c>
      <c r="DR204">
        <v>0</v>
      </c>
      <c r="DS204">
        <v>0</v>
      </c>
      <c r="DT204">
        <v>8</v>
      </c>
      <c r="DU204">
        <v>1</v>
      </c>
      <c r="DV204">
        <v>142</v>
      </c>
      <c r="DW204">
        <v>45</v>
      </c>
      <c r="DX204">
        <v>26</v>
      </c>
      <c r="DY204">
        <v>0</v>
      </c>
      <c r="DZ204">
        <v>16</v>
      </c>
      <c r="EA204">
        <v>1</v>
      </c>
      <c r="EB204">
        <v>0</v>
      </c>
      <c r="EC204">
        <v>0</v>
      </c>
      <c r="ED204">
        <v>0</v>
      </c>
      <c r="EE204">
        <v>1</v>
      </c>
      <c r="EF204">
        <v>0</v>
      </c>
      <c r="EG204">
        <v>1</v>
      </c>
      <c r="EH204">
        <v>45</v>
      </c>
      <c r="EI204" t="s">
        <v>225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ht="12.75">
      <c r="A205">
        <v>200</v>
      </c>
      <c r="B205" t="str">
        <f t="shared" si="16"/>
        <v>240312</v>
      </c>
      <c r="C205" t="s">
        <v>439</v>
      </c>
      <c r="D205" t="s">
        <v>316</v>
      </c>
      <c r="E205" t="s">
        <v>223</v>
      </c>
      <c r="F205">
        <v>2</v>
      </c>
      <c r="G205" t="s">
        <v>441</v>
      </c>
      <c r="H205">
        <v>1092</v>
      </c>
      <c r="I205">
        <v>1092</v>
      </c>
      <c r="J205">
        <v>0</v>
      </c>
      <c r="K205">
        <v>850</v>
      </c>
      <c r="L205">
        <v>308</v>
      </c>
      <c r="M205">
        <v>308</v>
      </c>
      <c r="N205">
        <v>0</v>
      </c>
      <c r="O205">
        <v>542</v>
      </c>
      <c r="P205">
        <v>308</v>
      </c>
      <c r="Q205">
        <v>0</v>
      </c>
      <c r="R205">
        <v>308</v>
      </c>
      <c r="S205">
        <v>8</v>
      </c>
      <c r="T205">
        <v>300</v>
      </c>
      <c r="U205">
        <v>2</v>
      </c>
      <c r="V205">
        <v>2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2</v>
      </c>
      <c r="AG205">
        <v>3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1</v>
      </c>
      <c r="AQ205">
        <v>1</v>
      </c>
      <c r="AR205">
        <v>3</v>
      </c>
      <c r="AS205">
        <v>11</v>
      </c>
      <c r="AT205">
        <v>2</v>
      </c>
      <c r="AU205">
        <v>0</v>
      </c>
      <c r="AV205">
        <v>1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2</v>
      </c>
      <c r="BC205">
        <v>5</v>
      </c>
      <c r="BD205">
        <v>11</v>
      </c>
      <c r="BE205">
        <v>8</v>
      </c>
      <c r="BF205">
        <v>2</v>
      </c>
      <c r="BG205">
        <v>0</v>
      </c>
      <c r="BH205">
        <v>0</v>
      </c>
      <c r="BI205">
        <v>1</v>
      </c>
      <c r="BJ205">
        <v>0</v>
      </c>
      <c r="BK205">
        <v>1</v>
      </c>
      <c r="BL205">
        <v>0</v>
      </c>
      <c r="BM205">
        <v>0</v>
      </c>
      <c r="BN205">
        <v>3</v>
      </c>
      <c r="BO205">
        <v>1</v>
      </c>
      <c r="BP205">
        <v>8</v>
      </c>
      <c r="BQ205">
        <v>3</v>
      </c>
      <c r="BR205">
        <v>0</v>
      </c>
      <c r="BS205">
        <v>0</v>
      </c>
      <c r="BT205">
        <v>1</v>
      </c>
      <c r="BU205">
        <v>2</v>
      </c>
      <c r="BV205">
        <v>0</v>
      </c>
      <c r="BW205">
        <v>0</v>
      </c>
      <c r="BX205">
        <v>0</v>
      </c>
      <c r="BY205">
        <v>0</v>
      </c>
      <c r="BZ205">
        <v>3</v>
      </c>
      <c r="CA205">
        <v>33</v>
      </c>
      <c r="CB205">
        <v>4</v>
      </c>
      <c r="CC205">
        <v>18</v>
      </c>
      <c r="CD205">
        <v>0</v>
      </c>
      <c r="CE205">
        <v>0</v>
      </c>
      <c r="CF205">
        <v>0</v>
      </c>
      <c r="CG205">
        <v>10</v>
      </c>
      <c r="CH205">
        <v>0</v>
      </c>
      <c r="CI205">
        <v>0</v>
      </c>
      <c r="CJ205">
        <v>0</v>
      </c>
      <c r="CK205">
        <v>1</v>
      </c>
      <c r="CL205">
        <v>33</v>
      </c>
      <c r="CM205">
        <v>2</v>
      </c>
      <c r="CN205">
        <v>0</v>
      </c>
      <c r="CO205">
        <v>1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2</v>
      </c>
      <c r="CY205">
        <v>7</v>
      </c>
      <c r="CZ205">
        <v>4</v>
      </c>
      <c r="DA205">
        <v>1</v>
      </c>
      <c r="DB205">
        <v>0</v>
      </c>
      <c r="DC205">
        <v>0</v>
      </c>
      <c r="DD205">
        <v>0</v>
      </c>
      <c r="DE205">
        <v>1</v>
      </c>
      <c r="DF205">
        <v>0</v>
      </c>
      <c r="DG205">
        <v>0</v>
      </c>
      <c r="DH205">
        <v>1</v>
      </c>
      <c r="DI205">
        <v>0</v>
      </c>
      <c r="DJ205">
        <v>7</v>
      </c>
      <c r="DK205">
        <v>155</v>
      </c>
      <c r="DL205">
        <v>67</v>
      </c>
      <c r="DM205">
        <v>78</v>
      </c>
      <c r="DN205">
        <v>5</v>
      </c>
      <c r="DO205">
        <v>0</v>
      </c>
      <c r="DP205">
        <v>1</v>
      </c>
      <c r="DQ205">
        <v>0</v>
      </c>
      <c r="DR205">
        <v>3</v>
      </c>
      <c r="DS205">
        <v>0</v>
      </c>
      <c r="DT205">
        <v>1</v>
      </c>
      <c r="DU205">
        <v>0</v>
      </c>
      <c r="DV205">
        <v>155</v>
      </c>
      <c r="DW205">
        <v>75</v>
      </c>
      <c r="DX205">
        <v>38</v>
      </c>
      <c r="DY205">
        <v>0</v>
      </c>
      <c r="DZ205">
        <v>31</v>
      </c>
      <c r="EA205">
        <v>1</v>
      </c>
      <c r="EB205">
        <v>1</v>
      </c>
      <c r="EC205">
        <v>1</v>
      </c>
      <c r="ED205">
        <v>0</v>
      </c>
      <c r="EE205">
        <v>1</v>
      </c>
      <c r="EF205">
        <v>0</v>
      </c>
      <c r="EG205">
        <v>2</v>
      </c>
      <c r="EH205">
        <v>75</v>
      </c>
      <c r="EI205" t="s">
        <v>225</v>
      </c>
      <c r="EJ205">
        <v>1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1</v>
      </c>
      <c r="ES205">
        <v>1</v>
      </c>
    </row>
    <row r="206" spans="1:149" ht="12.75">
      <c r="A206">
        <v>201</v>
      </c>
      <c r="B206" t="str">
        <f t="shared" si="16"/>
        <v>240312</v>
      </c>
      <c r="C206" t="s">
        <v>439</v>
      </c>
      <c r="D206" t="s">
        <v>316</v>
      </c>
      <c r="E206" t="s">
        <v>223</v>
      </c>
      <c r="F206">
        <v>3</v>
      </c>
      <c r="G206" t="s">
        <v>441</v>
      </c>
      <c r="H206">
        <v>1452</v>
      </c>
      <c r="I206">
        <v>1452</v>
      </c>
      <c r="J206">
        <v>0</v>
      </c>
      <c r="K206">
        <v>1044</v>
      </c>
      <c r="L206">
        <v>374</v>
      </c>
      <c r="M206">
        <v>374</v>
      </c>
      <c r="N206">
        <v>0</v>
      </c>
      <c r="O206">
        <v>670</v>
      </c>
      <c r="P206">
        <v>374</v>
      </c>
      <c r="Q206">
        <v>0</v>
      </c>
      <c r="R206">
        <v>374</v>
      </c>
      <c r="S206">
        <v>7</v>
      </c>
      <c r="T206">
        <v>367</v>
      </c>
      <c r="U206">
        <v>4</v>
      </c>
      <c r="V206">
        <v>2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1</v>
      </c>
      <c r="AC206">
        <v>1</v>
      </c>
      <c r="AD206">
        <v>0</v>
      </c>
      <c r="AE206">
        <v>0</v>
      </c>
      <c r="AF206">
        <v>4</v>
      </c>
      <c r="AG206">
        <v>13</v>
      </c>
      <c r="AH206">
        <v>0</v>
      </c>
      <c r="AI206">
        <v>2</v>
      </c>
      <c r="AJ206">
        <v>0</v>
      </c>
      <c r="AK206">
        <v>1</v>
      </c>
      <c r="AL206">
        <v>0</v>
      </c>
      <c r="AM206">
        <v>1</v>
      </c>
      <c r="AN206">
        <v>1</v>
      </c>
      <c r="AO206">
        <v>1</v>
      </c>
      <c r="AP206">
        <v>1</v>
      </c>
      <c r="AQ206">
        <v>6</v>
      </c>
      <c r="AR206">
        <v>13</v>
      </c>
      <c r="AS206">
        <v>2</v>
      </c>
      <c r="AT206">
        <v>1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1</v>
      </c>
      <c r="BB206">
        <v>0</v>
      </c>
      <c r="BC206">
        <v>0</v>
      </c>
      <c r="BD206">
        <v>2</v>
      </c>
      <c r="BE206">
        <v>1</v>
      </c>
      <c r="BF206">
        <v>0</v>
      </c>
      <c r="BG206">
        <v>0</v>
      </c>
      <c r="BH206">
        <v>0</v>
      </c>
      <c r="BI206">
        <v>1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1</v>
      </c>
      <c r="BQ206">
        <v>5</v>
      </c>
      <c r="BR206">
        <v>1</v>
      </c>
      <c r="BS206">
        <v>0</v>
      </c>
      <c r="BT206">
        <v>2</v>
      </c>
      <c r="BU206">
        <v>0</v>
      </c>
      <c r="BV206">
        <v>0</v>
      </c>
      <c r="BW206">
        <v>0</v>
      </c>
      <c r="BX206">
        <v>0</v>
      </c>
      <c r="BY206">
        <v>2</v>
      </c>
      <c r="BZ206">
        <v>5</v>
      </c>
      <c r="CA206">
        <v>51</v>
      </c>
      <c r="CB206">
        <v>14</v>
      </c>
      <c r="CC206">
        <v>20</v>
      </c>
      <c r="CD206">
        <v>2</v>
      </c>
      <c r="CE206">
        <v>0</v>
      </c>
      <c r="CF206">
        <v>0</v>
      </c>
      <c r="CG206">
        <v>12</v>
      </c>
      <c r="CH206">
        <v>0</v>
      </c>
      <c r="CI206">
        <v>0</v>
      </c>
      <c r="CJ206">
        <v>0</v>
      </c>
      <c r="CK206">
        <v>3</v>
      </c>
      <c r="CL206">
        <v>51</v>
      </c>
      <c r="CM206">
        <v>4</v>
      </c>
      <c r="CN206">
        <v>1</v>
      </c>
      <c r="CO206">
        <v>1</v>
      </c>
      <c r="CP206">
        <v>0</v>
      </c>
      <c r="CQ206">
        <v>0</v>
      </c>
      <c r="CR206">
        <v>0</v>
      </c>
      <c r="CS206">
        <v>1</v>
      </c>
      <c r="CT206">
        <v>1</v>
      </c>
      <c r="CU206">
        <v>0</v>
      </c>
      <c r="CV206">
        <v>0</v>
      </c>
      <c r="CW206">
        <v>0</v>
      </c>
      <c r="CX206">
        <v>4</v>
      </c>
      <c r="CY206">
        <v>9</v>
      </c>
      <c r="CZ206">
        <v>2</v>
      </c>
      <c r="DA206">
        <v>1</v>
      </c>
      <c r="DB206">
        <v>0</v>
      </c>
      <c r="DC206">
        <v>0</v>
      </c>
      <c r="DD206">
        <v>0</v>
      </c>
      <c r="DE206">
        <v>3</v>
      </c>
      <c r="DF206">
        <v>0</v>
      </c>
      <c r="DG206">
        <v>2</v>
      </c>
      <c r="DH206">
        <v>0</v>
      </c>
      <c r="DI206">
        <v>1</v>
      </c>
      <c r="DJ206">
        <v>9</v>
      </c>
      <c r="DK206">
        <v>147</v>
      </c>
      <c r="DL206">
        <v>50</v>
      </c>
      <c r="DM206">
        <v>79</v>
      </c>
      <c r="DN206">
        <v>8</v>
      </c>
      <c r="DO206">
        <v>3</v>
      </c>
      <c r="DP206">
        <v>0</v>
      </c>
      <c r="DQ206">
        <v>1</v>
      </c>
      <c r="DR206">
        <v>1</v>
      </c>
      <c r="DS206">
        <v>0</v>
      </c>
      <c r="DT206">
        <v>3</v>
      </c>
      <c r="DU206">
        <v>2</v>
      </c>
      <c r="DV206">
        <v>147</v>
      </c>
      <c r="DW206">
        <v>131</v>
      </c>
      <c r="DX206">
        <v>60</v>
      </c>
      <c r="DY206">
        <v>1</v>
      </c>
      <c r="DZ206">
        <v>41</v>
      </c>
      <c r="EA206">
        <v>10</v>
      </c>
      <c r="EB206">
        <v>2</v>
      </c>
      <c r="EC206">
        <v>0</v>
      </c>
      <c r="ED206">
        <v>3</v>
      </c>
      <c r="EE206">
        <v>4</v>
      </c>
      <c r="EF206">
        <v>1</v>
      </c>
      <c r="EG206">
        <v>9</v>
      </c>
      <c r="EH206">
        <v>131</v>
      </c>
      <c r="EI206" t="s">
        <v>225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</row>
    <row r="207" spans="1:149" ht="12.75">
      <c r="A207">
        <v>202</v>
      </c>
      <c r="B207" t="str">
        <f t="shared" si="16"/>
        <v>240312</v>
      </c>
      <c r="C207" t="s">
        <v>439</v>
      </c>
      <c r="D207" t="s">
        <v>316</v>
      </c>
      <c r="E207" t="s">
        <v>223</v>
      </c>
      <c r="F207">
        <v>4</v>
      </c>
      <c r="G207" t="s">
        <v>442</v>
      </c>
      <c r="H207">
        <v>809</v>
      </c>
      <c r="I207">
        <v>809</v>
      </c>
      <c r="J207">
        <v>0</v>
      </c>
      <c r="K207">
        <v>600</v>
      </c>
      <c r="L207">
        <v>179</v>
      </c>
      <c r="M207">
        <v>179</v>
      </c>
      <c r="N207">
        <v>0</v>
      </c>
      <c r="O207">
        <v>421</v>
      </c>
      <c r="P207">
        <v>179</v>
      </c>
      <c r="Q207">
        <v>0</v>
      </c>
      <c r="R207">
        <v>179</v>
      </c>
      <c r="S207">
        <v>3</v>
      </c>
      <c r="T207">
        <v>176</v>
      </c>
      <c r="U207">
        <v>2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1</v>
      </c>
      <c r="AE207">
        <v>0</v>
      </c>
      <c r="AF207">
        <v>2</v>
      </c>
      <c r="AG207">
        <v>9</v>
      </c>
      <c r="AH207">
        <v>2</v>
      </c>
      <c r="AI207">
        <v>0</v>
      </c>
      <c r="AJ207">
        <v>1</v>
      </c>
      <c r="AK207">
        <v>3</v>
      </c>
      <c r="AL207">
        <v>1</v>
      </c>
      <c r="AM207">
        <v>0</v>
      </c>
      <c r="AN207">
        <v>1</v>
      </c>
      <c r="AO207">
        <v>0</v>
      </c>
      <c r="AP207">
        <v>0</v>
      </c>
      <c r="AQ207">
        <v>1</v>
      </c>
      <c r="AR207">
        <v>9</v>
      </c>
      <c r="AS207">
        <v>3</v>
      </c>
      <c r="AT207">
        <v>0</v>
      </c>
      <c r="AU207">
        <v>0</v>
      </c>
      <c r="AV207">
        <v>1</v>
      </c>
      <c r="AW207">
        <v>0</v>
      </c>
      <c r="AX207">
        <v>0</v>
      </c>
      <c r="AY207">
        <v>0</v>
      </c>
      <c r="AZ207">
        <v>0</v>
      </c>
      <c r="BA207">
        <v>1</v>
      </c>
      <c r="BB207">
        <v>1</v>
      </c>
      <c r="BC207">
        <v>0</v>
      </c>
      <c r="BD207">
        <v>3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16</v>
      </c>
      <c r="CB207">
        <v>5</v>
      </c>
      <c r="CC207">
        <v>9</v>
      </c>
      <c r="CD207">
        <v>0</v>
      </c>
      <c r="CE207">
        <v>0</v>
      </c>
      <c r="CF207">
        <v>0</v>
      </c>
      <c r="CG207">
        <v>2</v>
      </c>
      <c r="CH207">
        <v>0</v>
      </c>
      <c r="CI207">
        <v>0</v>
      </c>
      <c r="CJ207">
        <v>0</v>
      </c>
      <c r="CK207">
        <v>0</v>
      </c>
      <c r="CL207">
        <v>16</v>
      </c>
      <c r="CM207">
        <v>1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2</v>
      </c>
      <c r="CZ207">
        <v>1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1</v>
      </c>
      <c r="DG207">
        <v>0</v>
      </c>
      <c r="DH207">
        <v>0</v>
      </c>
      <c r="DI207">
        <v>0</v>
      </c>
      <c r="DJ207">
        <v>2</v>
      </c>
      <c r="DK207">
        <v>82</v>
      </c>
      <c r="DL207">
        <v>38</v>
      </c>
      <c r="DM207">
        <v>25</v>
      </c>
      <c r="DN207">
        <v>11</v>
      </c>
      <c r="DO207">
        <v>5</v>
      </c>
      <c r="DP207">
        <v>0</v>
      </c>
      <c r="DQ207">
        <v>0</v>
      </c>
      <c r="DR207">
        <v>0</v>
      </c>
      <c r="DS207">
        <v>0</v>
      </c>
      <c r="DT207">
        <v>2</v>
      </c>
      <c r="DU207">
        <v>1</v>
      </c>
      <c r="DV207">
        <v>82</v>
      </c>
      <c r="DW207">
        <v>61</v>
      </c>
      <c r="DX207">
        <v>15</v>
      </c>
      <c r="DY207">
        <v>1</v>
      </c>
      <c r="DZ207">
        <v>21</v>
      </c>
      <c r="EA207">
        <v>5</v>
      </c>
      <c r="EB207">
        <v>2</v>
      </c>
      <c r="EC207">
        <v>1</v>
      </c>
      <c r="ED207">
        <v>1</v>
      </c>
      <c r="EE207">
        <v>0</v>
      </c>
      <c r="EF207">
        <v>0</v>
      </c>
      <c r="EG207">
        <v>15</v>
      </c>
      <c r="EH207">
        <v>61</v>
      </c>
      <c r="EI207" t="s">
        <v>225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</row>
    <row r="208" spans="1:149" ht="12.75">
      <c r="A208">
        <v>203</v>
      </c>
      <c r="B208" t="str">
        <f t="shared" si="16"/>
        <v>240312</v>
      </c>
      <c r="C208" t="s">
        <v>439</v>
      </c>
      <c r="D208" t="s">
        <v>316</v>
      </c>
      <c r="E208" t="s">
        <v>223</v>
      </c>
      <c r="F208">
        <v>5</v>
      </c>
      <c r="G208" t="s">
        <v>443</v>
      </c>
      <c r="H208">
        <v>1908</v>
      </c>
      <c r="I208">
        <v>1908</v>
      </c>
      <c r="J208">
        <v>0</v>
      </c>
      <c r="K208">
        <v>1395</v>
      </c>
      <c r="L208">
        <v>461</v>
      </c>
      <c r="M208">
        <v>461</v>
      </c>
      <c r="N208">
        <v>0</v>
      </c>
      <c r="O208">
        <v>934</v>
      </c>
      <c r="P208">
        <v>459</v>
      </c>
      <c r="Q208">
        <v>0</v>
      </c>
      <c r="R208">
        <v>459</v>
      </c>
      <c r="S208">
        <v>7</v>
      </c>
      <c r="T208">
        <v>452</v>
      </c>
      <c r="U208">
        <v>2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1</v>
      </c>
      <c r="AF208">
        <v>2</v>
      </c>
      <c r="AG208">
        <v>15</v>
      </c>
      <c r="AH208">
        <v>3</v>
      </c>
      <c r="AI208">
        <v>4</v>
      </c>
      <c r="AJ208">
        <v>2</v>
      </c>
      <c r="AK208">
        <v>0</v>
      </c>
      <c r="AL208">
        <v>1</v>
      </c>
      <c r="AM208">
        <v>0</v>
      </c>
      <c r="AN208">
        <v>0</v>
      </c>
      <c r="AO208">
        <v>0</v>
      </c>
      <c r="AP208">
        <v>0</v>
      </c>
      <c r="AQ208">
        <v>5</v>
      </c>
      <c r="AR208">
        <v>15</v>
      </c>
      <c r="AS208">
        <v>10</v>
      </c>
      <c r="AT208">
        <v>1</v>
      </c>
      <c r="AU208">
        <v>1</v>
      </c>
      <c r="AV208">
        <v>4</v>
      </c>
      <c r="AW208">
        <v>0</v>
      </c>
      <c r="AX208">
        <v>0</v>
      </c>
      <c r="AY208">
        <v>3</v>
      </c>
      <c r="AZ208">
        <v>0</v>
      </c>
      <c r="BA208">
        <v>0</v>
      </c>
      <c r="BB208">
        <v>1</v>
      </c>
      <c r="BC208">
        <v>0</v>
      </c>
      <c r="BD208">
        <v>10</v>
      </c>
      <c r="BE208">
        <v>4</v>
      </c>
      <c r="BF208">
        <v>1</v>
      </c>
      <c r="BG208">
        <v>1</v>
      </c>
      <c r="BH208">
        <v>1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1</v>
      </c>
      <c r="BO208">
        <v>0</v>
      </c>
      <c r="BP208">
        <v>4</v>
      </c>
      <c r="BQ208">
        <v>2</v>
      </c>
      <c r="BR208">
        <v>0</v>
      </c>
      <c r="BS208">
        <v>2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2</v>
      </c>
      <c r="CA208">
        <v>75</v>
      </c>
      <c r="CB208">
        <v>14</v>
      </c>
      <c r="CC208">
        <v>28</v>
      </c>
      <c r="CD208">
        <v>0</v>
      </c>
      <c r="CE208">
        <v>0</v>
      </c>
      <c r="CF208">
        <v>3</v>
      </c>
      <c r="CG208">
        <v>29</v>
      </c>
      <c r="CH208">
        <v>0</v>
      </c>
      <c r="CI208">
        <v>1</v>
      </c>
      <c r="CJ208">
        <v>0</v>
      </c>
      <c r="CK208">
        <v>0</v>
      </c>
      <c r="CL208">
        <v>75</v>
      </c>
      <c r="CM208">
        <v>9</v>
      </c>
      <c r="CN208">
        <v>2</v>
      </c>
      <c r="CO208">
        <v>1</v>
      </c>
      <c r="CP208">
        <v>3</v>
      </c>
      <c r="CQ208">
        <v>1</v>
      </c>
      <c r="CR208">
        <v>0</v>
      </c>
      <c r="CS208">
        <v>1</v>
      </c>
      <c r="CT208">
        <v>1</v>
      </c>
      <c r="CU208">
        <v>0</v>
      </c>
      <c r="CV208">
        <v>0</v>
      </c>
      <c r="CW208">
        <v>0</v>
      </c>
      <c r="CX208">
        <v>9</v>
      </c>
      <c r="CY208">
        <v>1</v>
      </c>
      <c r="CZ208">
        <v>1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1</v>
      </c>
      <c r="DK208">
        <v>213</v>
      </c>
      <c r="DL208">
        <v>126</v>
      </c>
      <c r="DM208">
        <v>71</v>
      </c>
      <c r="DN208">
        <v>5</v>
      </c>
      <c r="DO208">
        <v>1</v>
      </c>
      <c r="DP208">
        <v>2</v>
      </c>
      <c r="DQ208">
        <v>0</v>
      </c>
      <c r="DR208">
        <v>0</v>
      </c>
      <c r="DS208">
        <v>0</v>
      </c>
      <c r="DT208">
        <v>7</v>
      </c>
      <c r="DU208">
        <v>1</v>
      </c>
      <c r="DV208">
        <v>213</v>
      </c>
      <c r="DW208">
        <v>121</v>
      </c>
      <c r="DX208">
        <v>49</v>
      </c>
      <c r="DY208">
        <v>5</v>
      </c>
      <c r="DZ208">
        <v>53</v>
      </c>
      <c r="EA208">
        <v>4</v>
      </c>
      <c r="EB208">
        <v>1</v>
      </c>
      <c r="EC208">
        <v>0</v>
      </c>
      <c r="ED208">
        <v>0</v>
      </c>
      <c r="EE208">
        <v>2</v>
      </c>
      <c r="EF208">
        <v>0</v>
      </c>
      <c r="EG208">
        <v>7</v>
      </c>
      <c r="EH208">
        <v>121</v>
      </c>
      <c r="EI208" t="s">
        <v>225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</row>
    <row r="209" spans="1:149" ht="12.75">
      <c r="A209">
        <v>204</v>
      </c>
      <c r="B209" t="str">
        <f t="shared" si="16"/>
        <v>240312</v>
      </c>
      <c r="C209" t="s">
        <v>439</v>
      </c>
      <c r="D209" t="s">
        <v>316</v>
      </c>
      <c r="E209" t="s">
        <v>223</v>
      </c>
      <c r="F209">
        <v>6</v>
      </c>
      <c r="G209" t="s">
        <v>443</v>
      </c>
      <c r="H209">
        <v>2272</v>
      </c>
      <c r="I209">
        <v>2272</v>
      </c>
      <c r="J209">
        <v>0</v>
      </c>
      <c r="K209">
        <v>1698</v>
      </c>
      <c r="L209">
        <v>611</v>
      </c>
      <c r="M209">
        <v>611</v>
      </c>
      <c r="N209">
        <v>0</v>
      </c>
      <c r="O209">
        <v>1087</v>
      </c>
      <c r="P209">
        <v>611</v>
      </c>
      <c r="Q209">
        <v>0</v>
      </c>
      <c r="R209">
        <v>611</v>
      </c>
      <c r="S209">
        <v>6</v>
      </c>
      <c r="T209">
        <v>605</v>
      </c>
      <c r="U209">
        <v>6</v>
      </c>
      <c r="V209">
        <v>4</v>
      </c>
      <c r="W209">
        <v>0</v>
      </c>
      <c r="X209">
        <v>0</v>
      </c>
      <c r="Y209">
        <v>0</v>
      </c>
      <c r="Z209">
        <v>1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6</v>
      </c>
      <c r="AG209">
        <v>12</v>
      </c>
      <c r="AH209">
        <v>4</v>
      </c>
      <c r="AI209">
        <v>0</v>
      </c>
      <c r="AJ209">
        <v>0</v>
      </c>
      <c r="AK209">
        <v>1</v>
      </c>
      <c r="AL209">
        <v>1</v>
      </c>
      <c r="AM209">
        <v>0</v>
      </c>
      <c r="AN209">
        <v>1</v>
      </c>
      <c r="AO209">
        <v>1</v>
      </c>
      <c r="AP209">
        <v>1</v>
      </c>
      <c r="AQ209">
        <v>3</v>
      </c>
      <c r="AR209">
        <v>12</v>
      </c>
      <c r="AS209">
        <v>6</v>
      </c>
      <c r="AT209">
        <v>4</v>
      </c>
      <c r="AU209">
        <v>0</v>
      </c>
      <c r="AV209">
        <v>1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1</v>
      </c>
      <c r="BD209">
        <v>6</v>
      </c>
      <c r="BE209">
        <v>6</v>
      </c>
      <c r="BF209">
        <v>1</v>
      </c>
      <c r="BG209">
        <v>0</v>
      </c>
      <c r="BH209">
        <v>0</v>
      </c>
      <c r="BI209">
        <v>1</v>
      </c>
      <c r="BJ209">
        <v>0</v>
      </c>
      <c r="BK209">
        <v>1</v>
      </c>
      <c r="BL209">
        <v>0</v>
      </c>
      <c r="BM209">
        <v>0</v>
      </c>
      <c r="BN209">
        <v>2</v>
      </c>
      <c r="BO209">
        <v>1</v>
      </c>
      <c r="BP209">
        <v>6</v>
      </c>
      <c r="BQ209">
        <v>5</v>
      </c>
      <c r="BR209">
        <v>2</v>
      </c>
      <c r="BS209">
        <v>1</v>
      </c>
      <c r="BT209">
        <v>1</v>
      </c>
      <c r="BU209">
        <v>1</v>
      </c>
      <c r="BV209">
        <v>0</v>
      </c>
      <c r="BW209">
        <v>0</v>
      </c>
      <c r="BX209">
        <v>0</v>
      </c>
      <c r="BY209">
        <v>0</v>
      </c>
      <c r="BZ209">
        <v>5</v>
      </c>
      <c r="CA209">
        <v>121</v>
      </c>
      <c r="CB209">
        <v>20</v>
      </c>
      <c r="CC209">
        <v>47</v>
      </c>
      <c r="CD209">
        <v>0</v>
      </c>
      <c r="CE209">
        <v>0</v>
      </c>
      <c r="CF209">
        <v>1</v>
      </c>
      <c r="CG209">
        <v>52</v>
      </c>
      <c r="CH209">
        <v>0</v>
      </c>
      <c r="CI209">
        <v>1</v>
      </c>
      <c r="CJ209">
        <v>0</v>
      </c>
      <c r="CK209">
        <v>0</v>
      </c>
      <c r="CL209">
        <v>121</v>
      </c>
      <c r="CM209">
        <v>9</v>
      </c>
      <c r="CN209">
        <v>3</v>
      </c>
      <c r="CO209">
        <v>2</v>
      </c>
      <c r="CP209">
        <v>2</v>
      </c>
      <c r="CQ209">
        <v>2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9</v>
      </c>
      <c r="CY209">
        <v>13</v>
      </c>
      <c r="CZ209">
        <v>8</v>
      </c>
      <c r="DA209">
        <v>1</v>
      </c>
      <c r="DB209">
        <v>0</v>
      </c>
      <c r="DC209">
        <v>1</v>
      </c>
      <c r="DD209">
        <v>0</v>
      </c>
      <c r="DE209">
        <v>1</v>
      </c>
      <c r="DF209">
        <v>2</v>
      </c>
      <c r="DG209">
        <v>0</v>
      </c>
      <c r="DH209">
        <v>0</v>
      </c>
      <c r="DI209">
        <v>0</v>
      </c>
      <c r="DJ209">
        <v>13</v>
      </c>
      <c r="DK209">
        <v>300</v>
      </c>
      <c r="DL209">
        <v>169</v>
      </c>
      <c r="DM209">
        <v>112</v>
      </c>
      <c r="DN209">
        <v>11</v>
      </c>
      <c r="DO209">
        <v>1</v>
      </c>
      <c r="DP209">
        <v>2</v>
      </c>
      <c r="DQ209">
        <v>1</v>
      </c>
      <c r="DR209">
        <v>0</v>
      </c>
      <c r="DS209">
        <v>1</v>
      </c>
      <c r="DT209">
        <v>2</v>
      </c>
      <c r="DU209">
        <v>1</v>
      </c>
      <c r="DV209">
        <v>300</v>
      </c>
      <c r="DW209">
        <v>126</v>
      </c>
      <c r="DX209">
        <v>70</v>
      </c>
      <c r="DY209">
        <v>6</v>
      </c>
      <c r="DZ209">
        <v>23</v>
      </c>
      <c r="EA209">
        <v>8</v>
      </c>
      <c r="EB209">
        <v>0</v>
      </c>
      <c r="EC209">
        <v>0</v>
      </c>
      <c r="ED209">
        <v>0</v>
      </c>
      <c r="EE209">
        <v>6</v>
      </c>
      <c r="EF209">
        <v>0</v>
      </c>
      <c r="EG209">
        <v>13</v>
      </c>
      <c r="EH209">
        <v>126</v>
      </c>
      <c r="EI209" t="s">
        <v>225</v>
      </c>
      <c r="EJ209">
        <v>1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1</v>
      </c>
      <c r="ES209">
        <v>1</v>
      </c>
    </row>
    <row r="210" spans="1:149" ht="12.75">
      <c r="A210">
        <v>205</v>
      </c>
      <c r="B210" t="str">
        <f t="shared" si="16"/>
        <v>240312</v>
      </c>
      <c r="C210" t="s">
        <v>439</v>
      </c>
      <c r="D210" t="s">
        <v>316</v>
      </c>
      <c r="E210" t="s">
        <v>223</v>
      </c>
      <c r="F210">
        <v>7</v>
      </c>
      <c r="G210" t="s">
        <v>440</v>
      </c>
      <c r="H210">
        <v>1145</v>
      </c>
      <c r="I210">
        <v>1145</v>
      </c>
      <c r="J210">
        <v>0</v>
      </c>
      <c r="K210">
        <v>900</v>
      </c>
      <c r="L210">
        <v>210</v>
      </c>
      <c r="M210">
        <v>210</v>
      </c>
      <c r="N210">
        <v>0</v>
      </c>
      <c r="O210">
        <v>690</v>
      </c>
      <c r="P210">
        <v>210</v>
      </c>
      <c r="Q210">
        <v>0</v>
      </c>
      <c r="R210">
        <v>210</v>
      </c>
      <c r="S210">
        <v>7</v>
      </c>
      <c r="T210">
        <v>203</v>
      </c>
      <c r="U210">
        <v>4</v>
      </c>
      <c r="V210">
        <v>2</v>
      </c>
      <c r="W210">
        <v>0</v>
      </c>
      <c r="X210">
        <v>0</v>
      </c>
      <c r="Y210">
        <v>0</v>
      </c>
      <c r="Z210">
        <v>1</v>
      </c>
      <c r="AA210">
        <v>0</v>
      </c>
      <c r="AB210">
        <v>0</v>
      </c>
      <c r="AC210">
        <v>0</v>
      </c>
      <c r="AD210">
        <v>0</v>
      </c>
      <c r="AE210">
        <v>1</v>
      </c>
      <c r="AF210">
        <v>4</v>
      </c>
      <c r="AG210">
        <v>4</v>
      </c>
      <c r="AH210">
        <v>1</v>
      </c>
      <c r="AI210">
        <v>0</v>
      </c>
      <c r="AJ210">
        <v>1</v>
      </c>
      <c r="AK210">
        <v>0</v>
      </c>
      <c r="AL210">
        <v>0</v>
      </c>
      <c r="AM210">
        <v>1</v>
      </c>
      <c r="AN210">
        <v>0</v>
      </c>
      <c r="AO210">
        <v>0</v>
      </c>
      <c r="AP210">
        <v>1</v>
      </c>
      <c r="AQ210">
        <v>0</v>
      </c>
      <c r="AR210">
        <v>4</v>
      </c>
      <c r="AS210">
        <v>4</v>
      </c>
      <c r="AT210">
        <v>3</v>
      </c>
      <c r="AU210">
        <v>0</v>
      </c>
      <c r="AV210">
        <v>0</v>
      </c>
      <c r="AW210">
        <v>0</v>
      </c>
      <c r="AX210">
        <v>0</v>
      </c>
      <c r="AY210">
        <v>1</v>
      </c>
      <c r="AZ210">
        <v>0</v>
      </c>
      <c r="BA210">
        <v>0</v>
      </c>
      <c r="BB210">
        <v>0</v>
      </c>
      <c r="BC210">
        <v>0</v>
      </c>
      <c r="BD210">
        <v>4</v>
      </c>
      <c r="BE210">
        <v>2</v>
      </c>
      <c r="BF210">
        <v>1</v>
      </c>
      <c r="BG210">
        <v>1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2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29</v>
      </c>
      <c r="CB210">
        <v>12</v>
      </c>
      <c r="CC210">
        <v>8</v>
      </c>
      <c r="CD210">
        <v>0</v>
      </c>
      <c r="CE210">
        <v>1</v>
      </c>
      <c r="CF210">
        <v>1</v>
      </c>
      <c r="CG210">
        <v>5</v>
      </c>
      <c r="CH210">
        <v>1</v>
      </c>
      <c r="CI210">
        <v>1</v>
      </c>
      <c r="CJ210">
        <v>0</v>
      </c>
      <c r="CK210">
        <v>0</v>
      </c>
      <c r="CL210">
        <v>29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2</v>
      </c>
      <c r="CZ210">
        <v>2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2</v>
      </c>
      <c r="DK210">
        <v>116</v>
      </c>
      <c r="DL210">
        <v>66</v>
      </c>
      <c r="DM210">
        <v>44</v>
      </c>
      <c r="DN210">
        <v>3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2</v>
      </c>
      <c r="DU210">
        <v>1</v>
      </c>
      <c r="DV210">
        <v>116</v>
      </c>
      <c r="DW210">
        <v>42</v>
      </c>
      <c r="DX210">
        <v>22</v>
      </c>
      <c r="DY210">
        <v>1</v>
      </c>
      <c r="DZ210">
        <v>7</v>
      </c>
      <c r="EA210">
        <v>4</v>
      </c>
      <c r="EB210">
        <v>1</v>
      </c>
      <c r="EC210">
        <v>3</v>
      </c>
      <c r="ED210">
        <v>1</v>
      </c>
      <c r="EE210">
        <v>1</v>
      </c>
      <c r="EF210">
        <v>0</v>
      </c>
      <c r="EG210">
        <v>2</v>
      </c>
      <c r="EH210">
        <v>42</v>
      </c>
      <c r="EI210" t="s">
        <v>225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</row>
    <row r="211" spans="1:149" ht="12.75">
      <c r="A211">
        <v>206</v>
      </c>
      <c r="B211" t="str">
        <f>"241001"</f>
        <v>241001</v>
      </c>
      <c r="C211" t="s">
        <v>444</v>
      </c>
      <c r="D211" t="s">
        <v>445</v>
      </c>
      <c r="E211" t="s">
        <v>223</v>
      </c>
      <c r="F211">
        <v>1</v>
      </c>
      <c r="G211" t="s">
        <v>446</v>
      </c>
      <c r="H211">
        <v>1351</v>
      </c>
      <c r="I211">
        <v>1351</v>
      </c>
      <c r="J211">
        <v>0</v>
      </c>
      <c r="K211">
        <v>999</v>
      </c>
      <c r="L211">
        <v>410</v>
      </c>
      <c r="M211">
        <v>410</v>
      </c>
      <c r="N211">
        <v>0</v>
      </c>
      <c r="O211">
        <v>589</v>
      </c>
      <c r="P211">
        <v>410</v>
      </c>
      <c r="Q211">
        <v>0</v>
      </c>
      <c r="R211">
        <v>410</v>
      </c>
      <c r="S211">
        <v>2</v>
      </c>
      <c r="T211">
        <v>408</v>
      </c>
      <c r="U211">
        <v>11</v>
      </c>
      <c r="V211">
        <v>6</v>
      </c>
      <c r="W211">
        <v>1</v>
      </c>
      <c r="X211">
        <v>1</v>
      </c>
      <c r="Y211">
        <v>1</v>
      </c>
      <c r="Z211">
        <v>0</v>
      </c>
      <c r="AA211">
        <v>0</v>
      </c>
      <c r="AB211">
        <v>2</v>
      </c>
      <c r="AC211">
        <v>0</v>
      </c>
      <c r="AD211">
        <v>0</v>
      </c>
      <c r="AE211">
        <v>0</v>
      </c>
      <c r="AF211">
        <v>11</v>
      </c>
      <c r="AG211">
        <v>8</v>
      </c>
      <c r="AH211">
        <v>1</v>
      </c>
      <c r="AI211">
        <v>2</v>
      </c>
      <c r="AJ211">
        <v>1</v>
      </c>
      <c r="AK211">
        <v>1</v>
      </c>
      <c r="AL211">
        <v>1</v>
      </c>
      <c r="AM211">
        <v>0</v>
      </c>
      <c r="AN211">
        <v>0</v>
      </c>
      <c r="AO211">
        <v>0</v>
      </c>
      <c r="AP211">
        <v>2</v>
      </c>
      <c r="AQ211">
        <v>0</v>
      </c>
      <c r="AR211">
        <v>8</v>
      </c>
      <c r="AS211">
        <v>1</v>
      </c>
      <c r="AT211">
        <v>0</v>
      </c>
      <c r="AU211">
        <v>0</v>
      </c>
      <c r="AV211">
        <v>1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1</v>
      </c>
      <c r="BE211">
        <v>2</v>
      </c>
      <c r="BF211">
        <v>1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1</v>
      </c>
      <c r="BP211">
        <v>2</v>
      </c>
      <c r="BQ211">
        <v>4</v>
      </c>
      <c r="BR211">
        <v>0</v>
      </c>
      <c r="BS211">
        <v>2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2</v>
      </c>
      <c r="BZ211">
        <v>4</v>
      </c>
      <c r="CA211">
        <v>47</v>
      </c>
      <c r="CB211">
        <v>24</v>
      </c>
      <c r="CC211">
        <v>21</v>
      </c>
      <c r="CD211">
        <v>1</v>
      </c>
      <c r="CE211">
        <v>0</v>
      </c>
      <c r="CF211">
        <v>0</v>
      </c>
      <c r="CG211">
        <v>0</v>
      </c>
      <c r="CH211">
        <v>0</v>
      </c>
      <c r="CI211">
        <v>1</v>
      </c>
      <c r="CJ211">
        <v>0</v>
      </c>
      <c r="CK211">
        <v>0</v>
      </c>
      <c r="CL211">
        <v>47</v>
      </c>
      <c r="CM211">
        <v>1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6</v>
      </c>
      <c r="CZ211">
        <v>1</v>
      </c>
      <c r="DA211">
        <v>4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6</v>
      </c>
      <c r="DK211">
        <v>219</v>
      </c>
      <c r="DL211">
        <v>176</v>
      </c>
      <c r="DM211">
        <v>11</v>
      </c>
      <c r="DN211">
        <v>18</v>
      </c>
      <c r="DO211">
        <v>10</v>
      </c>
      <c r="DP211">
        <v>0</v>
      </c>
      <c r="DQ211">
        <v>1</v>
      </c>
      <c r="DR211">
        <v>0</v>
      </c>
      <c r="DS211">
        <v>0</v>
      </c>
      <c r="DT211">
        <v>3</v>
      </c>
      <c r="DU211">
        <v>0</v>
      </c>
      <c r="DV211">
        <v>219</v>
      </c>
      <c r="DW211">
        <v>109</v>
      </c>
      <c r="DX211">
        <v>41</v>
      </c>
      <c r="DY211">
        <v>1</v>
      </c>
      <c r="DZ211">
        <v>56</v>
      </c>
      <c r="EA211">
        <v>4</v>
      </c>
      <c r="EB211">
        <v>2</v>
      </c>
      <c r="EC211">
        <v>0</v>
      </c>
      <c r="ED211">
        <v>0</v>
      </c>
      <c r="EE211">
        <v>1</v>
      </c>
      <c r="EF211">
        <v>2</v>
      </c>
      <c r="EG211">
        <v>2</v>
      </c>
      <c r="EH211">
        <v>109</v>
      </c>
      <c r="EI211" t="s">
        <v>225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</row>
    <row r="212" spans="1:149" ht="12.75">
      <c r="A212">
        <v>207</v>
      </c>
      <c r="B212" t="str">
        <f>"241001"</f>
        <v>241001</v>
      </c>
      <c r="C212" t="s">
        <v>444</v>
      </c>
      <c r="D212" t="s">
        <v>445</v>
      </c>
      <c r="E212" t="s">
        <v>223</v>
      </c>
      <c r="F212">
        <v>2</v>
      </c>
      <c r="G212" t="s">
        <v>447</v>
      </c>
      <c r="H212">
        <v>976</v>
      </c>
      <c r="I212">
        <v>976</v>
      </c>
      <c r="J212">
        <v>0</v>
      </c>
      <c r="K212">
        <v>750</v>
      </c>
      <c r="L212">
        <v>280</v>
      </c>
      <c r="M212">
        <v>280</v>
      </c>
      <c r="N212">
        <v>0</v>
      </c>
      <c r="O212">
        <v>470</v>
      </c>
      <c r="P212">
        <v>280</v>
      </c>
      <c r="Q212">
        <v>0</v>
      </c>
      <c r="R212">
        <v>280</v>
      </c>
      <c r="S212">
        <v>8</v>
      </c>
      <c r="T212">
        <v>272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1</v>
      </c>
      <c r="AG212">
        <v>5</v>
      </c>
      <c r="AH212">
        <v>1</v>
      </c>
      <c r="AI212">
        <v>0</v>
      </c>
      <c r="AJ212">
        <v>2</v>
      </c>
      <c r="AK212">
        <v>1</v>
      </c>
      <c r="AL212">
        <v>0</v>
      </c>
      <c r="AM212">
        <v>0</v>
      </c>
      <c r="AN212">
        <v>1</v>
      </c>
      <c r="AO212">
        <v>0</v>
      </c>
      <c r="AP212">
        <v>0</v>
      </c>
      <c r="AQ212">
        <v>0</v>
      </c>
      <c r="AR212">
        <v>5</v>
      </c>
      <c r="AS212">
        <v>1</v>
      </c>
      <c r="AT212">
        <v>0</v>
      </c>
      <c r="AU212">
        <v>0</v>
      </c>
      <c r="AV212">
        <v>1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1</v>
      </c>
      <c r="BE212">
        <v>1</v>
      </c>
      <c r="BF212">
        <v>1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1</v>
      </c>
      <c r="BQ212">
        <v>2</v>
      </c>
      <c r="BR212">
        <v>0</v>
      </c>
      <c r="BS212">
        <v>0</v>
      </c>
      <c r="BT212">
        <v>0</v>
      </c>
      <c r="BU212">
        <v>1</v>
      </c>
      <c r="BV212">
        <v>1</v>
      </c>
      <c r="BW212">
        <v>0</v>
      </c>
      <c r="BX212">
        <v>0</v>
      </c>
      <c r="BY212">
        <v>0</v>
      </c>
      <c r="BZ212">
        <v>2</v>
      </c>
      <c r="CA212">
        <v>12</v>
      </c>
      <c r="CB212">
        <v>3</v>
      </c>
      <c r="CC212">
        <v>9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12</v>
      </c>
      <c r="CM212">
        <v>1</v>
      </c>
      <c r="CN212">
        <v>1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1</v>
      </c>
      <c r="CY212">
        <v>10</v>
      </c>
      <c r="CZ212">
        <v>5</v>
      </c>
      <c r="DA212">
        <v>1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3</v>
      </c>
      <c r="DH212">
        <v>0</v>
      </c>
      <c r="DI212">
        <v>1</v>
      </c>
      <c r="DJ212">
        <v>10</v>
      </c>
      <c r="DK212">
        <v>154</v>
      </c>
      <c r="DL212">
        <v>105</v>
      </c>
      <c r="DM212">
        <v>10</v>
      </c>
      <c r="DN212">
        <v>20</v>
      </c>
      <c r="DO212">
        <v>14</v>
      </c>
      <c r="DP212">
        <v>0</v>
      </c>
      <c r="DQ212">
        <v>1</v>
      </c>
      <c r="DR212">
        <v>0</v>
      </c>
      <c r="DS212">
        <v>1</v>
      </c>
      <c r="DT212">
        <v>3</v>
      </c>
      <c r="DU212">
        <v>0</v>
      </c>
      <c r="DV212">
        <v>154</v>
      </c>
      <c r="DW212">
        <v>85</v>
      </c>
      <c r="DX212">
        <v>26</v>
      </c>
      <c r="DY212">
        <v>5</v>
      </c>
      <c r="DZ212">
        <v>46</v>
      </c>
      <c r="EA212">
        <v>4</v>
      </c>
      <c r="EB212">
        <v>1</v>
      </c>
      <c r="EC212">
        <v>0</v>
      </c>
      <c r="ED212">
        <v>0</v>
      </c>
      <c r="EE212">
        <v>1</v>
      </c>
      <c r="EF212">
        <v>1</v>
      </c>
      <c r="EG212">
        <v>1</v>
      </c>
      <c r="EH212">
        <v>85</v>
      </c>
      <c r="EI212" t="s">
        <v>225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</row>
    <row r="213" spans="1:149" ht="12.75">
      <c r="A213">
        <v>208</v>
      </c>
      <c r="B213" t="str">
        <f>"241001"</f>
        <v>241001</v>
      </c>
      <c r="C213" t="s">
        <v>444</v>
      </c>
      <c r="D213" t="s">
        <v>445</v>
      </c>
      <c r="E213" t="s">
        <v>223</v>
      </c>
      <c r="F213">
        <v>3</v>
      </c>
      <c r="G213" t="s">
        <v>448</v>
      </c>
      <c r="H213">
        <v>1140</v>
      </c>
      <c r="I213">
        <v>1140</v>
      </c>
      <c r="J213">
        <v>0</v>
      </c>
      <c r="K213">
        <v>850</v>
      </c>
      <c r="L213">
        <v>350</v>
      </c>
      <c r="M213">
        <v>350</v>
      </c>
      <c r="N213">
        <v>0</v>
      </c>
      <c r="O213">
        <v>500</v>
      </c>
      <c r="P213">
        <v>350</v>
      </c>
      <c r="Q213">
        <v>0</v>
      </c>
      <c r="R213">
        <v>350</v>
      </c>
      <c r="S213">
        <v>3</v>
      </c>
      <c r="T213">
        <v>347</v>
      </c>
      <c r="U213">
        <v>5</v>
      </c>
      <c r="V213">
        <v>0</v>
      </c>
      <c r="W213">
        <v>3</v>
      </c>
      <c r="X213">
        <v>0</v>
      </c>
      <c r="Y213">
        <v>1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5</v>
      </c>
      <c r="AG213">
        <v>7</v>
      </c>
      <c r="AH213">
        <v>2</v>
      </c>
      <c r="AI213">
        <v>1</v>
      </c>
      <c r="AJ213">
        <v>0</v>
      </c>
      <c r="AK213">
        <v>2</v>
      </c>
      <c r="AL213">
        <v>1</v>
      </c>
      <c r="AM213">
        <v>0</v>
      </c>
      <c r="AN213">
        <v>0</v>
      </c>
      <c r="AO213">
        <v>0</v>
      </c>
      <c r="AP213">
        <v>0</v>
      </c>
      <c r="AQ213">
        <v>1</v>
      </c>
      <c r="AR213">
        <v>7</v>
      </c>
      <c r="AS213">
        <v>3</v>
      </c>
      <c r="AT213">
        <v>1</v>
      </c>
      <c r="AU213">
        <v>1</v>
      </c>
      <c r="AV213">
        <v>1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3</v>
      </c>
      <c r="BE213">
        <v>6</v>
      </c>
      <c r="BF213">
        <v>2</v>
      </c>
      <c r="BG213">
        <v>0</v>
      </c>
      <c r="BH213">
        <v>0</v>
      </c>
      <c r="BI213">
        <v>1</v>
      </c>
      <c r="BJ213">
        <v>0</v>
      </c>
      <c r="BK213">
        <v>0</v>
      </c>
      <c r="BL213">
        <v>0</v>
      </c>
      <c r="BM213">
        <v>1</v>
      </c>
      <c r="BN213">
        <v>0</v>
      </c>
      <c r="BO213">
        <v>2</v>
      </c>
      <c r="BP213">
        <v>6</v>
      </c>
      <c r="BQ213">
        <v>4</v>
      </c>
      <c r="BR213">
        <v>3</v>
      </c>
      <c r="BS213">
        <v>1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4</v>
      </c>
      <c r="CA213">
        <v>30</v>
      </c>
      <c r="CB213">
        <v>7</v>
      </c>
      <c r="CC213">
        <v>15</v>
      </c>
      <c r="CD213">
        <v>0</v>
      </c>
      <c r="CE213">
        <v>0</v>
      </c>
      <c r="CF213">
        <v>1</v>
      </c>
      <c r="CG213">
        <v>5</v>
      </c>
      <c r="CH213">
        <v>0</v>
      </c>
      <c r="CI213">
        <v>0</v>
      </c>
      <c r="CJ213">
        <v>0</v>
      </c>
      <c r="CK213">
        <v>2</v>
      </c>
      <c r="CL213">
        <v>30</v>
      </c>
      <c r="CM213">
        <v>2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2</v>
      </c>
      <c r="CT213">
        <v>0</v>
      </c>
      <c r="CU213">
        <v>0</v>
      </c>
      <c r="CV213">
        <v>0</v>
      </c>
      <c r="CW213">
        <v>0</v>
      </c>
      <c r="CX213">
        <v>2</v>
      </c>
      <c r="CY213">
        <v>11</v>
      </c>
      <c r="CZ213">
        <v>3</v>
      </c>
      <c r="DA213">
        <v>4</v>
      </c>
      <c r="DB213">
        <v>1</v>
      </c>
      <c r="DC213">
        <v>0</v>
      </c>
      <c r="DD213">
        <v>0</v>
      </c>
      <c r="DE213">
        <v>1</v>
      </c>
      <c r="DF213">
        <v>0</v>
      </c>
      <c r="DG213">
        <v>2</v>
      </c>
      <c r="DH213">
        <v>0</v>
      </c>
      <c r="DI213">
        <v>0</v>
      </c>
      <c r="DJ213">
        <v>11</v>
      </c>
      <c r="DK213">
        <v>189</v>
      </c>
      <c r="DL213">
        <v>140</v>
      </c>
      <c r="DM213">
        <v>11</v>
      </c>
      <c r="DN213">
        <v>17</v>
      </c>
      <c r="DO213">
        <v>14</v>
      </c>
      <c r="DP213">
        <v>0</v>
      </c>
      <c r="DQ213">
        <v>1</v>
      </c>
      <c r="DR213">
        <v>0</v>
      </c>
      <c r="DS213">
        <v>2</v>
      </c>
      <c r="DT213">
        <v>4</v>
      </c>
      <c r="DU213">
        <v>0</v>
      </c>
      <c r="DV213">
        <v>189</v>
      </c>
      <c r="DW213">
        <v>90</v>
      </c>
      <c r="DX213">
        <v>32</v>
      </c>
      <c r="DY213">
        <v>3</v>
      </c>
      <c r="DZ213">
        <v>45</v>
      </c>
      <c r="EA213">
        <v>3</v>
      </c>
      <c r="EB213">
        <v>4</v>
      </c>
      <c r="EC213">
        <v>0</v>
      </c>
      <c r="ED213">
        <v>0</v>
      </c>
      <c r="EE213">
        <v>0</v>
      </c>
      <c r="EF213">
        <v>2</v>
      </c>
      <c r="EG213">
        <v>1</v>
      </c>
      <c r="EH213">
        <v>90</v>
      </c>
      <c r="EI213" t="s">
        <v>225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</row>
    <row r="214" spans="1:149" ht="12.75">
      <c r="A214">
        <v>209</v>
      </c>
      <c r="B214" t="str">
        <f>"241001"</f>
        <v>241001</v>
      </c>
      <c r="C214" t="s">
        <v>444</v>
      </c>
      <c r="D214" t="s">
        <v>445</v>
      </c>
      <c r="E214" t="s">
        <v>223</v>
      </c>
      <c r="F214">
        <v>4</v>
      </c>
      <c r="G214" t="s">
        <v>449</v>
      </c>
      <c r="H214">
        <v>1234</v>
      </c>
      <c r="I214">
        <v>1234</v>
      </c>
      <c r="J214">
        <v>0</v>
      </c>
      <c r="K214">
        <v>949</v>
      </c>
      <c r="L214">
        <v>342</v>
      </c>
      <c r="M214">
        <v>342</v>
      </c>
      <c r="N214">
        <v>0</v>
      </c>
      <c r="O214">
        <v>607</v>
      </c>
      <c r="P214">
        <v>342</v>
      </c>
      <c r="Q214">
        <v>0</v>
      </c>
      <c r="R214">
        <v>342</v>
      </c>
      <c r="S214">
        <v>4</v>
      </c>
      <c r="T214">
        <v>338</v>
      </c>
      <c r="U214">
        <v>3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3</v>
      </c>
      <c r="AD214">
        <v>0</v>
      </c>
      <c r="AE214">
        <v>0</v>
      </c>
      <c r="AF214">
        <v>3</v>
      </c>
      <c r="AG214">
        <v>10</v>
      </c>
      <c r="AH214">
        <v>1</v>
      </c>
      <c r="AI214">
        <v>4</v>
      </c>
      <c r="AJ214">
        <v>0</v>
      </c>
      <c r="AK214">
        <v>1</v>
      </c>
      <c r="AL214">
        <v>2</v>
      </c>
      <c r="AM214">
        <v>0</v>
      </c>
      <c r="AN214">
        <v>1</v>
      </c>
      <c r="AO214">
        <v>0</v>
      </c>
      <c r="AP214">
        <v>0</v>
      </c>
      <c r="AQ214">
        <v>1</v>
      </c>
      <c r="AR214">
        <v>10</v>
      </c>
      <c r="AS214">
        <v>1</v>
      </c>
      <c r="AT214">
        <v>1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1</v>
      </c>
      <c r="BE214">
        <v>3</v>
      </c>
      <c r="BF214">
        <v>1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2</v>
      </c>
      <c r="BO214">
        <v>0</v>
      </c>
      <c r="BP214">
        <v>3</v>
      </c>
      <c r="BQ214">
        <v>1</v>
      </c>
      <c r="BR214">
        <v>1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1</v>
      </c>
      <c r="CA214">
        <v>10</v>
      </c>
      <c r="CB214">
        <v>2</v>
      </c>
      <c r="CC214">
        <v>6</v>
      </c>
      <c r="CD214">
        <v>0</v>
      </c>
      <c r="CE214">
        <v>0</v>
      </c>
      <c r="CF214">
        <v>0</v>
      </c>
      <c r="CG214">
        <v>1</v>
      </c>
      <c r="CH214">
        <v>1</v>
      </c>
      <c r="CI214">
        <v>0</v>
      </c>
      <c r="CJ214">
        <v>0</v>
      </c>
      <c r="CK214">
        <v>0</v>
      </c>
      <c r="CL214">
        <v>10</v>
      </c>
      <c r="CM214">
        <v>2</v>
      </c>
      <c r="CN214">
        <v>1</v>
      </c>
      <c r="CO214">
        <v>1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2</v>
      </c>
      <c r="CY214">
        <v>10</v>
      </c>
      <c r="CZ214">
        <v>1</v>
      </c>
      <c r="DA214">
        <v>7</v>
      </c>
      <c r="DB214">
        <v>0</v>
      </c>
      <c r="DC214">
        <v>0</v>
      </c>
      <c r="DD214">
        <v>2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10</v>
      </c>
      <c r="DK214">
        <v>203</v>
      </c>
      <c r="DL214">
        <v>131</v>
      </c>
      <c r="DM214">
        <v>16</v>
      </c>
      <c r="DN214">
        <v>26</v>
      </c>
      <c r="DO214">
        <v>12</v>
      </c>
      <c r="DP214">
        <v>1</v>
      </c>
      <c r="DQ214">
        <v>1</v>
      </c>
      <c r="DR214">
        <v>1</v>
      </c>
      <c r="DS214">
        <v>4</v>
      </c>
      <c r="DT214">
        <v>7</v>
      </c>
      <c r="DU214">
        <v>4</v>
      </c>
      <c r="DV214">
        <v>203</v>
      </c>
      <c r="DW214">
        <v>94</v>
      </c>
      <c r="DX214">
        <v>33</v>
      </c>
      <c r="DY214">
        <v>5</v>
      </c>
      <c r="DZ214">
        <v>40</v>
      </c>
      <c r="EA214">
        <v>4</v>
      </c>
      <c r="EB214">
        <v>1</v>
      </c>
      <c r="EC214">
        <v>0</v>
      </c>
      <c r="ED214">
        <v>3</v>
      </c>
      <c r="EE214">
        <v>4</v>
      </c>
      <c r="EF214">
        <v>1</v>
      </c>
      <c r="EG214">
        <v>3</v>
      </c>
      <c r="EH214">
        <v>94</v>
      </c>
      <c r="EI214" t="s">
        <v>225</v>
      </c>
      <c r="EJ214">
        <v>1</v>
      </c>
      <c r="EK214">
        <v>0</v>
      </c>
      <c r="EL214">
        <v>1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1</v>
      </c>
    </row>
    <row r="215" spans="1:149" ht="12.75">
      <c r="A215">
        <v>210</v>
      </c>
      <c r="B215" t="str">
        <f>"241001"</f>
        <v>241001</v>
      </c>
      <c r="C215" t="s">
        <v>444</v>
      </c>
      <c r="D215" t="s">
        <v>445</v>
      </c>
      <c r="E215" t="s">
        <v>223</v>
      </c>
      <c r="F215">
        <v>5</v>
      </c>
      <c r="G215" t="s">
        <v>450</v>
      </c>
      <c r="H215">
        <v>383</v>
      </c>
      <c r="I215">
        <v>383</v>
      </c>
      <c r="J215">
        <v>0</v>
      </c>
      <c r="K215">
        <v>300</v>
      </c>
      <c r="L215">
        <v>90</v>
      </c>
      <c r="M215">
        <v>90</v>
      </c>
      <c r="N215">
        <v>0</v>
      </c>
      <c r="O215">
        <v>210</v>
      </c>
      <c r="P215">
        <v>90</v>
      </c>
      <c r="Q215">
        <v>0</v>
      </c>
      <c r="R215">
        <v>90</v>
      </c>
      <c r="S215">
        <v>1</v>
      </c>
      <c r="T215">
        <v>89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3</v>
      </c>
      <c r="AH215">
        <v>2</v>
      </c>
      <c r="AI215">
        <v>0</v>
      </c>
      <c r="AJ215">
        <v>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3</v>
      </c>
      <c r="AS215">
        <v>1</v>
      </c>
      <c r="AT215">
        <v>1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1</v>
      </c>
      <c r="BE215">
        <v>1</v>
      </c>
      <c r="BF215">
        <v>1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1</v>
      </c>
      <c r="BQ215">
        <v>1</v>
      </c>
      <c r="BR215">
        <v>0</v>
      </c>
      <c r="BS215">
        <v>0</v>
      </c>
      <c r="BT215">
        <v>1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1</v>
      </c>
      <c r="CA215">
        <v>4</v>
      </c>
      <c r="CB215">
        <v>1</v>
      </c>
      <c r="CC215">
        <v>3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4</v>
      </c>
      <c r="CM215">
        <v>1</v>
      </c>
      <c r="CN215">
        <v>0</v>
      </c>
      <c r="CO215">
        <v>1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1</v>
      </c>
      <c r="CY215">
        <v>1</v>
      </c>
      <c r="CZ215">
        <v>0</v>
      </c>
      <c r="DA215">
        <v>1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1</v>
      </c>
      <c r="DK215">
        <v>58</v>
      </c>
      <c r="DL215">
        <v>41</v>
      </c>
      <c r="DM215">
        <v>7</v>
      </c>
      <c r="DN215">
        <v>4</v>
      </c>
      <c r="DO215">
        <v>6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58</v>
      </c>
      <c r="DW215">
        <v>19</v>
      </c>
      <c r="DX215">
        <v>6</v>
      </c>
      <c r="DY215">
        <v>1</v>
      </c>
      <c r="DZ215">
        <v>9</v>
      </c>
      <c r="EA215">
        <v>1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2</v>
      </c>
      <c r="EH215">
        <v>19</v>
      </c>
      <c r="EI215" t="s">
        <v>225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</row>
    <row r="216" spans="1:149" ht="12.75">
      <c r="A216">
        <v>211</v>
      </c>
      <c r="B216" t="str">
        <f>"241002"</f>
        <v>241002</v>
      </c>
      <c r="C216" t="s">
        <v>451</v>
      </c>
      <c r="D216" t="s">
        <v>445</v>
      </c>
      <c r="E216" t="s">
        <v>223</v>
      </c>
      <c r="F216">
        <v>1</v>
      </c>
      <c r="G216" t="s">
        <v>452</v>
      </c>
      <c r="H216">
        <v>1501</v>
      </c>
      <c r="I216">
        <v>1501</v>
      </c>
      <c r="J216">
        <v>0</v>
      </c>
      <c r="K216">
        <v>1100</v>
      </c>
      <c r="L216">
        <v>432</v>
      </c>
      <c r="M216">
        <v>432</v>
      </c>
      <c r="N216">
        <v>0</v>
      </c>
      <c r="O216">
        <v>668</v>
      </c>
      <c r="P216">
        <v>432</v>
      </c>
      <c r="Q216">
        <v>0</v>
      </c>
      <c r="R216">
        <v>432</v>
      </c>
      <c r="S216">
        <v>7</v>
      </c>
      <c r="T216">
        <v>425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3</v>
      </c>
      <c r="AH216">
        <v>0</v>
      </c>
      <c r="AI216">
        <v>0</v>
      </c>
      <c r="AJ216">
        <v>0</v>
      </c>
      <c r="AK216">
        <v>2</v>
      </c>
      <c r="AL216">
        <v>0</v>
      </c>
      <c r="AM216">
        <v>0</v>
      </c>
      <c r="AN216">
        <v>1</v>
      </c>
      <c r="AO216">
        <v>0</v>
      </c>
      <c r="AP216">
        <v>0</v>
      </c>
      <c r="AQ216">
        <v>0</v>
      </c>
      <c r="AR216">
        <v>3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2</v>
      </c>
      <c r="BF216">
        <v>1</v>
      </c>
      <c r="BG216">
        <v>0</v>
      </c>
      <c r="BH216">
        <v>0</v>
      </c>
      <c r="BI216">
        <v>0</v>
      </c>
      <c r="BJ216">
        <v>0</v>
      </c>
      <c r="BK216">
        <v>1</v>
      </c>
      <c r="BL216">
        <v>0</v>
      </c>
      <c r="BM216">
        <v>0</v>
      </c>
      <c r="BN216">
        <v>0</v>
      </c>
      <c r="BO216">
        <v>0</v>
      </c>
      <c r="BP216">
        <v>2</v>
      </c>
      <c r="BQ216">
        <v>4</v>
      </c>
      <c r="BR216">
        <v>0</v>
      </c>
      <c r="BS216">
        <v>1</v>
      </c>
      <c r="BT216">
        <v>0</v>
      </c>
      <c r="BU216">
        <v>1</v>
      </c>
      <c r="BV216">
        <v>0</v>
      </c>
      <c r="BW216">
        <v>0</v>
      </c>
      <c r="BX216">
        <v>0</v>
      </c>
      <c r="BY216">
        <v>2</v>
      </c>
      <c r="BZ216">
        <v>4</v>
      </c>
      <c r="CA216">
        <v>30</v>
      </c>
      <c r="CB216">
        <v>9</v>
      </c>
      <c r="CC216">
        <v>20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1</v>
      </c>
      <c r="CL216">
        <v>30</v>
      </c>
      <c r="CM216">
        <v>3</v>
      </c>
      <c r="CN216">
        <v>0</v>
      </c>
      <c r="CO216">
        <v>2</v>
      </c>
      <c r="CP216">
        <v>1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3</v>
      </c>
      <c r="CY216">
        <v>4</v>
      </c>
      <c r="CZ216">
        <v>4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4</v>
      </c>
      <c r="DK216">
        <v>200</v>
      </c>
      <c r="DL216">
        <v>168</v>
      </c>
      <c r="DM216">
        <v>5</v>
      </c>
      <c r="DN216">
        <v>11</v>
      </c>
      <c r="DO216">
        <v>5</v>
      </c>
      <c r="DP216">
        <v>0</v>
      </c>
      <c r="DQ216">
        <v>1</v>
      </c>
      <c r="DR216">
        <v>0</v>
      </c>
      <c r="DS216">
        <v>2</v>
      </c>
      <c r="DT216">
        <v>7</v>
      </c>
      <c r="DU216">
        <v>1</v>
      </c>
      <c r="DV216">
        <v>200</v>
      </c>
      <c r="DW216">
        <v>179</v>
      </c>
      <c r="DX216">
        <v>26</v>
      </c>
      <c r="DY216">
        <v>1</v>
      </c>
      <c r="DZ216">
        <v>152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179</v>
      </c>
      <c r="EI216" t="s">
        <v>225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</row>
    <row r="217" spans="1:149" ht="12.75">
      <c r="A217">
        <v>212</v>
      </c>
      <c r="B217" t="str">
        <f>"241002"</f>
        <v>241002</v>
      </c>
      <c r="C217" t="s">
        <v>451</v>
      </c>
      <c r="D217" t="s">
        <v>445</v>
      </c>
      <c r="E217" t="s">
        <v>223</v>
      </c>
      <c r="F217">
        <v>2</v>
      </c>
      <c r="G217" t="s">
        <v>452</v>
      </c>
      <c r="H217">
        <v>2246</v>
      </c>
      <c r="I217">
        <v>2246</v>
      </c>
      <c r="J217">
        <v>0</v>
      </c>
      <c r="K217">
        <v>1692</v>
      </c>
      <c r="L217">
        <v>685</v>
      </c>
      <c r="M217">
        <v>685</v>
      </c>
      <c r="N217">
        <v>0</v>
      </c>
      <c r="O217">
        <v>1007</v>
      </c>
      <c r="P217">
        <v>685</v>
      </c>
      <c r="Q217">
        <v>0</v>
      </c>
      <c r="R217">
        <v>685</v>
      </c>
      <c r="S217">
        <v>10</v>
      </c>
      <c r="T217">
        <v>675</v>
      </c>
      <c r="U217">
        <v>4</v>
      </c>
      <c r="V217">
        <v>3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>
        <v>4</v>
      </c>
      <c r="AG217">
        <v>6</v>
      </c>
      <c r="AH217">
        <v>4</v>
      </c>
      <c r="AI217">
        <v>1</v>
      </c>
      <c r="AJ217">
        <v>0</v>
      </c>
      <c r="AK217">
        <v>1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6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9</v>
      </c>
      <c r="BR217">
        <v>2</v>
      </c>
      <c r="BS217">
        <v>7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9</v>
      </c>
      <c r="CA217">
        <v>18</v>
      </c>
      <c r="CB217">
        <v>5</v>
      </c>
      <c r="CC217">
        <v>12</v>
      </c>
      <c r="CD217">
        <v>0</v>
      </c>
      <c r="CE217">
        <v>0</v>
      </c>
      <c r="CF217">
        <v>0</v>
      </c>
      <c r="CG217">
        <v>1</v>
      </c>
      <c r="CH217">
        <v>0</v>
      </c>
      <c r="CI217">
        <v>0</v>
      </c>
      <c r="CJ217">
        <v>0</v>
      </c>
      <c r="CK217">
        <v>0</v>
      </c>
      <c r="CL217">
        <v>18</v>
      </c>
      <c r="CM217">
        <v>8</v>
      </c>
      <c r="CN217">
        <v>2</v>
      </c>
      <c r="CO217">
        <v>0</v>
      </c>
      <c r="CP217">
        <v>3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1</v>
      </c>
      <c r="CW217">
        <v>1</v>
      </c>
      <c r="CX217">
        <v>8</v>
      </c>
      <c r="CY217">
        <v>7</v>
      </c>
      <c r="CZ217">
        <v>2</v>
      </c>
      <c r="DA217">
        <v>3</v>
      </c>
      <c r="DB217">
        <v>0</v>
      </c>
      <c r="DC217">
        <v>1</v>
      </c>
      <c r="DD217">
        <v>0</v>
      </c>
      <c r="DE217">
        <v>1</v>
      </c>
      <c r="DF217">
        <v>0</v>
      </c>
      <c r="DG217">
        <v>0</v>
      </c>
      <c r="DH217">
        <v>0</v>
      </c>
      <c r="DI217">
        <v>0</v>
      </c>
      <c r="DJ217">
        <v>7</v>
      </c>
      <c r="DK217">
        <v>281</v>
      </c>
      <c r="DL217">
        <v>218</v>
      </c>
      <c r="DM217">
        <v>28</v>
      </c>
      <c r="DN217">
        <v>19</v>
      </c>
      <c r="DO217">
        <v>6</v>
      </c>
      <c r="DP217">
        <v>0</v>
      </c>
      <c r="DQ217">
        <v>4</v>
      </c>
      <c r="DR217">
        <v>2</v>
      </c>
      <c r="DS217">
        <v>0</v>
      </c>
      <c r="DT217">
        <v>1</v>
      </c>
      <c r="DU217">
        <v>3</v>
      </c>
      <c r="DV217">
        <v>281</v>
      </c>
      <c r="DW217">
        <v>340</v>
      </c>
      <c r="DX217">
        <v>59</v>
      </c>
      <c r="DY217">
        <v>0</v>
      </c>
      <c r="DZ217">
        <v>274</v>
      </c>
      <c r="EA217">
        <v>4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3</v>
      </c>
      <c r="EH217">
        <v>340</v>
      </c>
      <c r="EI217" t="s">
        <v>225</v>
      </c>
      <c r="EJ217">
        <v>2</v>
      </c>
      <c r="EK217">
        <v>1</v>
      </c>
      <c r="EL217">
        <v>1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2</v>
      </c>
    </row>
    <row r="218" spans="1:149" ht="12.75">
      <c r="A218">
        <v>213</v>
      </c>
      <c r="B218" t="str">
        <f aca="true" t="shared" si="17" ref="B218:B227">"241003"</f>
        <v>241003</v>
      </c>
      <c r="C218" t="s">
        <v>453</v>
      </c>
      <c r="D218" t="s">
        <v>445</v>
      </c>
      <c r="E218" t="s">
        <v>223</v>
      </c>
      <c r="F218">
        <v>1</v>
      </c>
      <c r="G218" t="s">
        <v>454</v>
      </c>
      <c r="H218">
        <v>383</v>
      </c>
      <c r="I218">
        <v>383</v>
      </c>
      <c r="J218">
        <v>0</v>
      </c>
      <c r="K218">
        <v>299</v>
      </c>
      <c r="L218">
        <v>86</v>
      </c>
      <c r="M218">
        <v>86</v>
      </c>
      <c r="N218">
        <v>0</v>
      </c>
      <c r="O218">
        <v>213</v>
      </c>
      <c r="P218">
        <v>86</v>
      </c>
      <c r="Q218">
        <v>0</v>
      </c>
      <c r="R218">
        <v>86</v>
      </c>
      <c r="S218">
        <v>1</v>
      </c>
      <c r="T218">
        <v>85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8</v>
      </c>
      <c r="AH218">
        <v>0</v>
      </c>
      <c r="AI218">
        <v>3</v>
      </c>
      <c r="AJ218">
        <v>0</v>
      </c>
      <c r="AK218">
        <v>2</v>
      </c>
      <c r="AL218">
        <v>1</v>
      </c>
      <c r="AM218">
        <v>2</v>
      </c>
      <c r="AN218">
        <v>0</v>
      </c>
      <c r="AO218">
        <v>0</v>
      </c>
      <c r="AP218">
        <v>0</v>
      </c>
      <c r="AQ218">
        <v>0</v>
      </c>
      <c r="AR218">
        <v>8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6</v>
      </c>
      <c r="CB218">
        <v>6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6</v>
      </c>
      <c r="CM218">
        <v>3</v>
      </c>
      <c r="CN218">
        <v>3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3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35</v>
      </c>
      <c r="DL218">
        <v>20</v>
      </c>
      <c r="DM218">
        <v>6</v>
      </c>
      <c r="DN218">
        <v>6</v>
      </c>
      <c r="DO218">
        <v>1</v>
      </c>
      <c r="DP218">
        <v>0</v>
      </c>
      <c r="DQ218">
        <v>0</v>
      </c>
      <c r="DR218">
        <v>1</v>
      </c>
      <c r="DS218">
        <v>0</v>
      </c>
      <c r="DT218">
        <v>0</v>
      </c>
      <c r="DU218">
        <v>1</v>
      </c>
      <c r="DV218">
        <v>35</v>
      </c>
      <c r="DW218">
        <v>33</v>
      </c>
      <c r="DX218">
        <v>6</v>
      </c>
      <c r="DY218">
        <v>0</v>
      </c>
      <c r="DZ218">
        <v>25</v>
      </c>
      <c r="EA218">
        <v>0</v>
      </c>
      <c r="EB218">
        <v>0</v>
      </c>
      <c r="EC218">
        <v>0</v>
      </c>
      <c r="ED218">
        <v>2</v>
      </c>
      <c r="EE218">
        <v>0</v>
      </c>
      <c r="EF218">
        <v>0</v>
      </c>
      <c r="EG218">
        <v>0</v>
      </c>
      <c r="EH218">
        <v>33</v>
      </c>
      <c r="EI218" t="s">
        <v>225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</row>
    <row r="219" spans="1:149" ht="12.75">
      <c r="A219">
        <v>214</v>
      </c>
      <c r="B219" t="str">
        <f t="shared" si="17"/>
        <v>241003</v>
      </c>
      <c r="C219" t="s">
        <v>453</v>
      </c>
      <c r="D219" t="s">
        <v>445</v>
      </c>
      <c r="E219" t="s">
        <v>223</v>
      </c>
      <c r="F219">
        <v>2</v>
      </c>
      <c r="G219" t="s">
        <v>455</v>
      </c>
      <c r="H219">
        <v>1217</v>
      </c>
      <c r="I219">
        <v>1217</v>
      </c>
      <c r="J219">
        <v>0</v>
      </c>
      <c r="K219">
        <v>895</v>
      </c>
      <c r="L219">
        <v>318</v>
      </c>
      <c r="M219">
        <v>318</v>
      </c>
      <c r="N219">
        <v>0</v>
      </c>
      <c r="O219">
        <v>577</v>
      </c>
      <c r="P219">
        <v>318</v>
      </c>
      <c r="Q219">
        <v>0</v>
      </c>
      <c r="R219">
        <v>318</v>
      </c>
      <c r="S219">
        <v>9</v>
      </c>
      <c r="T219">
        <v>309</v>
      </c>
      <c r="U219">
        <v>2</v>
      </c>
      <c r="V219">
        <v>1</v>
      </c>
      <c r="W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2</v>
      </c>
      <c r="AG219">
        <v>30</v>
      </c>
      <c r="AH219">
        <v>10</v>
      </c>
      <c r="AI219">
        <v>2</v>
      </c>
      <c r="AJ219">
        <v>0</v>
      </c>
      <c r="AK219">
        <v>2</v>
      </c>
      <c r="AL219">
        <v>0</v>
      </c>
      <c r="AM219">
        <v>9</v>
      </c>
      <c r="AN219">
        <v>1</v>
      </c>
      <c r="AO219">
        <v>0</v>
      </c>
      <c r="AP219">
        <v>1</v>
      </c>
      <c r="AQ219">
        <v>5</v>
      </c>
      <c r="AR219">
        <v>30</v>
      </c>
      <c r="AS219">
        <v>3</v>
      </c>
      <c r="AT219">
        <v>1</v>
      </c>
      <c r="AU219">
        <v>0</v>
      </c>
      <c r="AV219">
        <v>0</v>
      </c>
      <c r="AW219">
        <v>0</v>
      </c>
      <c r="AX219">
        <v>1</v>
      </c>
      <c r="AY219">
        <v>0</v>
      </c>
      <c r="AZ219">
        <v>1</v>
      </c>
      <c r="BA219">
        <v>0</v>
      </c>
      <c r="BB219">
        <v>0</v>
      </c>
      <c r="BC219">
        <v>0</v>
      </c>
      <c r="BD219">
        <v>3</v>
      </c>
      <c r="BE219">
        <v>2</v>
      </c>
      <c r="BF219">
        <v>1</v>
      </c>
      <c r="BG219">
        <v>0</v>
      </c>
      <c r="BH219">
        <v>0</v>
      </c>
      <c r="BI219">
        <v>1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2</v>
      </c>
      <c r="BQ219">
        <v>1</v>
      </c>
      <c r="BR219">
        <v>0</v>
      </c>
      <c r="BS219">
        <v>1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1</v>
      </c>
      <c r="CA219">
        <v>7</v>
      </c>
      <c r="CB219">
        <v>0</v>
      </c>
      <c r="CC219">
        <v>6</v>
      </c>
      <c r="CD219">
        <v>0</v>
      </c>
      <c r="CE219">
        <v>1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7</v>
      </c>
      <c r="CM219">
        <v>1</v>
      </c>
      <c r="CN219">
        <v>1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1</v>
      </c>
      <c r="CY219">
        <v>6</v>
      </c>
      <c r="CZ219">
        <v>5</v>
      </c>
      <c r="DA219">
        <v>1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6</v>
      </c>
      <c r="DK219">
        <v>111</v>
      </c>
      <c r="DL219">
        <v>84</v>
      </c>
      <c r="DM219">
        <v>7</v>
      </c>
      <c r="DN219">
        <v>6</v>
      </c>
      <c r="DO219">
        <v>7</v>
      </c>
      <c r="DP219">
        <v>0</v>
      </c>
      <c r="DQ219">
        <v>2</v>
      </c>
      <c r="DR219">
        <v>1</v>
      </c>
      <c r="DS219">
        <v>0</v>
      </c>
      <c r="DT219">
        <v>4</v>
      </c>
      <c r="DU219">
        <v>0</v>
      </c>
      <c r="DV219">
        <v>111</v>
      </c>
      <c r="DW219">
        <v>145</v>
      </c>
      <c r="DX219">
        <v>78</v>
      </c>
      <c r="DY219">
        <v>1</v>
      </c>
      <c r="DZ219">
        <v>57</v>
      </c>
      <c r="EA219">
        <v>1</v>
      </c>
      <c r="EB219">
        <v>1</v>
      </c>
      <c r="EC219">
        <v>0</v>
      </c>
      <c r="ED219">
        <v>1</v>
      </c>
      <c r="EE219">
        <v>1</v>
      </c>
      <c r="EF219">
        <v>1</v>
      </c>
      <c r="EG219">
        <v>4</v>
      </c>
      <c r="EH219">
        <v>145</v>
      </c>
      <c r="EI219" t="s">
        <v>225</v>
      </c>
      <c r="EJ219">
        <v>1</v>
      </c>
      <c r="EK219">
        <v>0</v>
      </c>
      <c r="EL219">
        <v>1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1</v>
      </c>
    </row>
    <row r="220" spans="1:149" ht="12.75">
      <c r="A220">
        <v>215</v>
      </c>
      <c r="B220" t="str">
        <f t="shared" si="17"/>
        <v>241003</v>
      </c>
      <c r="C220" t="s">
        <v>453</v>
      </c>
      <c r="D220" t="s">
        <v>445</v>
      </c>
      <c r="E220" t="s">
        <v>223</v>
      </c>
      <c r="F220">
        <v>3</v>
      </c>
      <c r="G220" t="s">
        <v>456</v>
      </c>
      <c r="H220">
        <v>778</v>
      </c>
      <c r="I220">
        <v>778</v>
      </c>
      <c r="J220">
        <v>0</v>
      </c>
      <c r="K220">
        <v>600</v>
      </c>
      <c r="L220">
        <v>193</v>
      </c>
      <c r="M220">
        <v>193</v>
      </c>
      <c r="N220">
        <v>0</v>
      </c>
      <c r="O220">
        <v>407</v>
      </c>
      <c r="P220">
        <v>193</v>
      </c>
      <c r="Q220">
        <v>0</v>
      </c>
      <c r="R220">
        <v>193</v>
      </c>
      <c r="S220">
        <v>3</v>
      </c>
      <c r="T220">
        <v>190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7</v>
      </c>
      <c r="AH220">
        <v>1</v>
      </c>
      <c r="AI220">
        <v>1</v>
      </c>
      <c r="AJ220">
        <v>0</v>
      </c>
      <c r="AK220">
        <v>2</v>
      </c>
      <c r="AL220">
        <v>0</v>
      </c>
      <c r="AM220">
        <v>2</v>
      </c>
      <c r="AN220">
        <v>0</v>
      </c>
      <c r="AO220">
        <v>0</v>
      </c>
      <c r="AP220">
        <v>0</v>
      </c>
      <c r="AQ220">
        <v>1</v>
      </c>
      <c r="AR220">
        <v>7</v>
      </c>
      <c r="AS220">
        <v>4</v>
      </c>
      <c r="AT220">
        <v>0</v>
      </c>
      <c r="AU220">
        <v>0</v>
      </c>
      <c r="AV220">
        <v>0</v>
      </c>
      <c r="AW220">
        <v>0</v>
      </c>
      <c r="AX220">
        <v>1</v>
      </c>
      <c r="AY220">
        <v>0</v>
      </c>
      <c r="AZ220">
        <v>1</v>
      </c>
      <c r="BA220">
        <v>0</v>
      </c>
      <c r="BB220">
        <v>1</v>
      </c>
      <c r="BC220">
        <v>1</v>
      </c>
      <c r="BD220">
        <v>4</v>
      </c>
      <c r="BE220">
        <v>2</v>
      </c>
      <c r="BF220">
        <v>2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2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10</v>
      </c>
      <c r="CB220">
        <v>5</v>
      </c>
      <c r="CC220">
        <v>5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10</v>
      </c>
      <c r="CM220">
        <v>2</v>
      </c>
      <c r="CN220">
        <v>1</v>
      </c>
      <c r="CO220">
        <v>0</v>
      </c>
      <c r="CP220">
        <v>0</v>
      </c>
      <c r="CQ220">
        <v>0</v>
      </c>
      <c r="CR220">
        <v>1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2</v>
      </c>
      <c r="CY220">
        <v>1</v>
      </c>
      <c r="CZ220">
        <v>1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1</v>
      </c>
      <c r="DK220">
        <v>70</v>
      </c>
      <c r="DL220">
        <v>56</v>
      </c>
      <c r="DM220">
        <v>3</v>
      </c>
      <c r="DN220">
        <v>3</v>
      </c>
      <c r="DO220">
        <v>6</v>
      </c>
      <c r="DP220">
        <v>0</v>
      </c>
      <c r="DQ220">
        <v>2</v>
      </c>
      <c r="DR220">
        <v>0</v>
      </c>
      <c r="DS220">
        <v>0</v>
      </c>
      <c r="DT220">
        <v>0</v>
      </c>
      <c r="DU220">
        <v>0</v>
      </c>
      <c r="DV220">
        <v>70</v>
      </c>
      <c r="DW220">
        <v>94</v>
      </c>
      <c r="DX220">
        <v>44</v>
      </c>
      <c r="DY220">
        <v>2</v>
      </c>
      <c r="DZ220">
        <v>43</v>
      </c>
      <c r="EA220">
        <v>1</v>
      </c>
      <c r="EB220">
        <v>0</v>
      </c>
      <c r="EC220">
        <v>0</v>
      </c>
      <c r="ED220">
        <v>2</v>
      </c>
      <c r="EE220">
        <v>0</v>
      </c>
      <c r="EF220">
        <v>0</v>
      </c>
      <c r="EG220">
        <v>2</v>
      </c>
      <c r="EH220">
        <v>94</v>
      </c>
      <c r="EI220" t="s">
        <v>225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</row>
    <row r="221" spans="1:149" ht="12.75">
      <c r="A221">
        <v>216</v>
      </c>
      <c r="B221" t="str">
        <f t="shared" si="17"/>
        <v>241003</v>
      </c>
      <c r="C221" t="s">
        <v>453</v>
      </c>
      <c r="D221" t="s">
        <v>445</v>
      </c>
      <c r="E221" t="s">
        <v>223</v>
      </c>
      <c r="F221">
        <v>4</v>
      </c>
      <c r="G221" t="s">
        <v>457</v>
      </c>
      <c r="H221">
        <v>1020</v>
      </c>
      <c r="I221">
        <v>1020</v>
      </c>
      <c r="J221">
        <v>0</v>
      </c>
      <c r="K221">
        <v>751</v>
      </c>
      <c r="L221">
        <v>277</v>
      </c>
      <c r="M221">
        <v>277</v>
      </c>
      <c r="N221">
        <v>0</v>
      </c>
      <c r="O221">
        <v>474</v>
      </c>
      <c r="P221">
        <v>277</v>
      </c>
      <c r="Q221">
        <v>0</v>
      </c>
      <c r="R221">
        <v>277</v>
      </c>
      <c r="S221">
        <v>4</v>
      </c>
      <c r="T221">
        <v>273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3</v>
      </c>
      <c r="AH221">
        <v>1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2</v>
      </c>
      <c r="AQ221">
        <v>0</v>
      </c>
      <c r="AR221">
        <v>3</v>
      </c>
      <c r="AS221">
        <v>3</v>
      </c>
      <c r="AT221">
        <v>0</v>
      </c>
      <c r="AU221">
        <v>2</v>
      </c>
      <c r="AV221">
        <v>0</v>
      </c>
      <c r="AW221">
        <v>0</v>
      </c>
      <c r="AX221">
        <v>1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3</v>
      </c>
      <c r="BE221">
        <v>5</v>
      </c>
      <c r="BF221">
        <v>1</v>
      </c>
      <c r="BG221">
        <v>3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1</v>
      </c>
      <c r="BO221">
        <v>0</v>
      </c>
      <c r="BP221">
        <v>5</v>
      </c>
      <c r="BQ221">
        <v>1</v>
      </c>
      <c r="BR221">
        <v>0</v>
      </c>
      <c r="BS221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1</v>
      </c>
      <c r="CA221">
        <v>10</v>
      </c>
      <c r="CB221">
        <v>5</v>
      </c>
      <c r="CC221">
        <v>5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10</v>
      </c>
      <c r="CM221">
        <v>6</v>
      </c>
      <c r="CN221">
        <v>3</v>
      </c>
      <c r="CO221">
        <v>0</v>
      </c>
      <c r="CP221">
        <v>2</v>
      </c>
      <c r="CQ221">
        <v>1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6</v>
      </c>
      <c r="CY221">
        <v>3</v>
      </c>
      <c r="CZ221">
        <v>0</v>
      </c>
      <c r="DA221">
        <v>1</v>
      </c>
      <c r="DB221">
        <v>0</v>
      </c>
      <c r="DC221">
        <v>0</v>
      </c>
      <c r="DD221">
        <v>0</v>
      </c>
      <c r="DE221">
        <v>1</v>
      </c>
      <c r="DF221">
        <v>0</v>
      </c>
      <c r="DG221">
        <v>0</v>
      </c>
      <c r="DH221">
        <v>1</v>
      </c>
      <c r="DI221">
        <v>0</v>
      </c>
      <c r="DJ221">
        <v>3</v>
      </c>
      <c r="DK221">
        <v>120</v>
      </c>
      <c r="DL221">
        <v>92</v>
      </c>
      <c r="DM221">
        <v>11</v>
      </c>
      <c r="DN221">
        <v>6</v>
      </c>
      <c r="DO221">
        <v>4</v>
      </c>
      <c r="DP221">
        <v>0</v>
      </c>
      <c r="DQ221">
        <v>0</v>
      </c>
      <c r="DR221">
        <v>0</v>
      </c>
      <c r="DS221">
        <v>1</v>
      </c>
      <c r="DT221">
        <v>4</v>
      </c>
      <c r="DU221">
        <v>2</v>
      </c>
      <c r="DV221">
        <v>120</v>
      </c>
      <c r="DW221">
        <v>122</v>
      </c>
      <c r="DX221">
        <v>64</v>
      </c>
      <c r="DY221">
        <v>1</v>
      </c>
      <c r="DZ221">
        <v>47</v>
      </c>
      <c r="EA221">
        <v>1</v>
      </c>
      <c r="EB221">
        <v>2</v>
      </c>
      <c r="EC221">
        <v>2</v>
      </c>
      <c r="ED221">
        <v>0</v>
      </c>
      <c r="EE221">
        <v>2</v>
      </c>
      <c r="EF221">
        <v>1</v>
      </c>
      <c r="EG221">
        <v>2</v>
      </c>
      <c r="EH221">
        <v>122</v>
      </c>
      <c r="EI221" t="s">
        <v>225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</row>
    <row r="222" spans="1:149" ht="12.75">
      <c r="A222">
        <v>217</v>
      </c>
      <c r="B222" t="str">
        <f t="shared" si="17"/>
        <v>241003</v>
      </c>
      <c r="C222" t="s">
        <v>453</v>
      </c>
      <c r="D222" t="s">
        <v>445</v>
      </c>
      <c r="E222" t="s">
        <v>223</v>
      </c>
      <c r="F222">
        <v>5</v>
      </c>
      <c r="G222" t="s">
        <v>458</v>
      </c>
      <c r="H222">
        <v>1396</v>
      </c>
      <c r="I222">
        <v>1396</v>
      </c>
      <c r="J222">
        <v>0</v>
      </c>
      <c r="K222">
        <v>996</v>
      </c>
      <c r="L222">
        <v>460</v>
      </c>
      <c r="M222">
        <v>460</v>
      </c>
      <c r="N222">
        <v>0</v>
      </c>
      <c r="O222">
        <v>536</v>
      </c>
      <c r="P222">
        <v>459</v>
      </c>
      <c r="Q222">
        <v>0</v>
      </c>
      <c r="R222">
        <v>459</v>
      </c>
      <c r="S222">
        <v>5</v>
      </c>
      <c r="T222">
        <v>454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11</v>
      </c>
      <c r="AH222">
        <v>0</v>
      </c>
      <c r="AI222">
        <v>2</v>
      </c>
      <c r="AJ222">
        <v>1</v>
      </c>
      <c r="AK222">
        <v>6</v>
      </c>
      <c r="AL222">
        <v>0</v>
      </c>
      <c r="AM222">
        <v>0</v>
      </c>
      <c r="AN222">
        <v>0</v>
      </c>
      <c r="AO222">
        <v>1</v>
      </c>
      <c r="AP222">
        <v>1</v>
      </c>
      <c r="AQ222">
        <v>0</v>
      </c>
      <c r="AR222">
        <v>11</v>
      </c>
      <c r="AS222">
        <v>2</v>
      </c>
      <c r="AT222">
        <v>0</v>
      </c>
      <c r="AU222">
        <v>0</v>
      </c>
      <c r="AV222">
        <v>1</v>
      </c>
      <c r="AW222">
        <v>0</v>
      </c>
      <c r="AX222">
        <v>0</v>
      </c>
      <c r="AY222">
        <v>0</v>
      </c>
      <c r="AZ222">
        <v>0</v>
      </c>
      <c r="BA222">
        <v>1</v>
      </c>
      <c r="BB222">
        <v>0</v>
      </c>
      <c r="BC222">
        <v>0</v>
      </c>
      <c r="BD222">
        <v>2</v>
      </c>
      <c r="BE222">
        <v>4</v>
      </c>
      <c r="BF222">
        <v>1</v>
      </c>
      <c r="BG222">
        <v>0</v>
      </c>
      <c r="BH222">
        <v>1</v>
      </c>
      <c r="BI222">
        <v>1</v>
      </c>
      <c r="BJ222">
        <v>0</v>
      </c>
      <c r="BK222">
        <v>0</v>
      </c>
      <c r="BL222">
        <v>1</v>
      </c>
      <c r="BM222">
        <v>0</v>
      </c>
      <c r="BN222">
        <v>0</v>
      </c>
      <c r="BO222">
        <v>0</v>
      </c>
      <c r="BP222">
        <v>4</v>
      </c>
      <c r="BQ222">
        <v>1</v>
      </c>
      <c r="BR222">
        <v>0</v>
      </c>
      <c r="BS222">
        <v>1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1</v>
      </c>
      <c r="CA222">
        <v>7</v>
      </c>
      <c r="CB222">
        <v>5</v>
      </c>
      <c r="CC222">
        <v>1</v>
      </c>
      <c r="CD222">
        <v>0</v>
      </c>
      <c r="CE222">
        <v>0</v>
      </c>
      <c r="CF222">
        <v>1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7</v>
      </c>
      <c r="CM222">
        <v>4</v>
      </c>
      <c r="CN222">
        <v>3</v>
      </c>
      <c r="CO222">
        <v>1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4</v>
      </c>
      <c r="CY222">
        <v>23</v>
      </c>
      <c r="CZ222">
        <v>7</v>
      </c>
      <c r="DA222">
        <v>12</v>
      </c>
      <c r="DB222">
        <v>0</v>
      </c>
      <c r="DC222">
        <v>1</v>
      </c>
      <c r="DD222">
        <v>0</v>
      </c>
      <c r="DE222">
        <v>0</v>
      </c>
      <c r="DF222">
        <v>0</v>
      </c>
      <c r="DG222">
        <v>3</v>
      </c>
      <c r="DH222">
        <v>0</v>
      </c>
      <c r="DI222">
        <v>0</v>
      </c>
      <c r="DJ222">
        <v>23</v>
      </c>
      <c r="DK222">
        <v>110</v>
      </c>
      <c r="DL222">
        <v>85</v>
      </c>
      <c r="DM222">
        <v>6</v>
      </c>
      <c r="DN222">
        <v>6</v>
      </c>
      <c r="DO222">
        <v>4</v>
      </c>
      <c r="DP222">
        <v>1</v>
      </c>
      <c r="DQ222">
        <v>3</v>
      </c>
      <c r="DR222">
        <v>1</v>
      </c>
      <c r="DS222">
        <v>0</v>
      </c>
      <c r="DT222">
        <v>4</v>
      </c>
      <c r="DU222">
        <v>0</v>
      </c>
      <c r="DV222">
        <v>110</v>
      </c>
      <c r="DW222">
        <v>292</v>
      </c>
      <c r="DX222">
        <v>119</v>
      </c>
      <c r="DY222">
        <v>13</v>
      </c>
      <c r="DZ222">
        <v>137</v>
      </c>
      <c r="EA222">
        <v>6</v>
      </c>
      <c r="EB222">
        <v>3</v>
      </c>
      <c r="EC222">
        <v>0</v>
      </c>
      <c r="ED222">
        <v>3</v>
      </c>
      <c r="EE222">
        <v>4</v>
      </c>
      <c r="EF222">
        <v>0</v>
      </c>
      <c r="EG222">
        <v>7</v>
      </c>
      <c r="EH222">
        <v>292</v>
      </c>
      <c r="EI222" t="s">
        <v>225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</row>
    <row r="223" spans="1:149" ht="12.75">
      <c r="A223">
        <v>218</v>
      </c>
      <c r="B223" t="str">
        <f t="shared" si="17"/>
        <v>241003</v>
      </c>
      <c r="C223" t="s">
        <v>453</v>
      </c>
      <c r="D223" t="s">
        <v>445</v>
      </c>
      <c r="E223" t="s">
        <v>223</v>
      </c>
      <c r="F223">
        <v>6</v>
      </c>
      <c r="G223" t="s">
        <v>459</v>
      </c>
      <c r="H223">
        <v>1469</v>
      </c>
      <c r="I223">
        <v>1469</v>
      </c>
      <c r="J223">
        <v>0</v>
      </c>
      <c r="K223">
        <v>1100</v>
      </c>
      <c r="L223">
        <v>330</v>
      </c>
      <c r="M223">
        <v>330</v>
      </c>
      <c r="N223">
        <v>0</v>
      </c>
      <c r="O223">
        <v>770</v>
      </c>
      <c r="P223">
        <v>330</v>
      </c>
      <c r="Q223">
        <v>0</v>
      </c>
      <c r="R223">
        <v>330</v>
      </c>
      <c r="S223">
        <v>7</v>
      </c>
      <c r="T223">
        <v>323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10</v>
      </c>
      <c r="AH223">
        <v>0</v>
      </c>
      <c r="AI223">
        <v>8</v>
      </c>
      <c r="AJ223">
        <v>0</v>
      </c>
      <c r="AK223">
        <v>0</v>
      </c>
      <c r="AL223">
        <v>1</v>
      </c>
      <c r="AM223">
        <v>0</v>
      </c>
      <c r="AN223">
        <v>0</v>
      </c>
      <c r="AO223">
        <v>0</v>
      </c>
      <c r="AP223">
        <v>1</v>
      </c>
      <c r="AQ223">
        <v>0</v>
      </c>
      <c r="AR223">
        <v>10</v>
      </c>
      <c r="AS223">
        <v>3</v>
      </c>
      <c r="AT223">
        <v>1</v>
      </c>
      <c r="AU223">
        <v>1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1</v>
      </c>
      <c r="BD223">
        <v>3</v>
      </c>
      <c r="BE223">
        <v>2</v>
      </c>
      <c r="BF223">
        <v>2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2</v>
      </c>
      <c r="BQ223">
        <v>1</v>
      </c>
      <c r="BR223">
        <v>0</v>
      </c>
      <c r="BS223">
        <v>0</v>
      </c>
      <c r="BT223">
        <v>0</v>
      </c>
      <c r="BU223">
        <v>0</v>
      </c>
      <c r="BV223">
        <v>1</v>
      </c>
      <c r="BW223">
        <v>0</v>
      </c>
      <c r="BX223">
        <v>0</v>
      </c>
      <c r="BY223">
        <v>0</v>
      </c>
      <c r="BZ223">
        <v>1</v>
      </c>
      <c r="CA223">
        <v>36</v>
      </c>
      <c r="CB223">
        <v>21</v>
      </c>
      <c r="CC223">
        <v>10</v>
      </c>
      <c r="CD223">
        <v>4</v>
      </c>
      <c r="CE223">
        <v>0</v>
      </c>
      <c r="CF223">
        <v>0</v>
      </c>
      <c r="CG223">
        <v>1</v>
      </c>
      <c r="CH223">
        <v>0</v>
      </c>
      <c r="CI223">
        <v>0</v>
      </c>
      <c r="CJ223">
        <v>0</v>
      </c>
      <c r="CK223">
        <v>0</v>
      </c>
      <c r="CL223">
        <v>36</v>
      </c>
      <c r="CM223">
        <v>4</v>
      </c>
      <c r="CN223">
        <v>4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4</v>
      </c>
      <c r="CY223">
        <v>5</v>
      </c>
      <c r="CZ223">
        <v>4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1</v>
      </c>
      <c r="DI223">
        <v>0</v>
      </c>
      <c r="DJ223">
        <v>5</v>
      </c>
      <c r="DK223">
        <v>186</v>
      </c>
      <c r="DL223">
        <v>134</v>
      </c>
      <c r="DM223">
        <v>7</v>
      </c>
      <c r="DN223">
        <v>17</v>
      </c>
      <c r="DO223">
        <v>11</v>
      </c>
      <c r="DP223">
        <v>0</v>
      </c>
      <c r="DQ223">
        <v>2</v>
      </c>
      <c r="DR223">
        <v>2</v>
      </c>
      <c r="DS223">
        <v>2</v>
      </c>
      <c r="DT223">
        <v>10</v>
      </c>
      <c r="DU223">
        <v>1</v>
      </c>
      <c r="DV223">
        <v>186</v>
      </c>
      <c r="DW223">
        <v>74</v>
      </c>
      <c r="DX223">
        <v>38</v>
      </c>
      <c r="DY223">
        <v>2</v>
      </c>
      <c r="DZ223">
        <v>29</v>
      </c>
      <c r="EA223">
        <v>1</v>
      </c>
      <c r="EB223">
        <v>0</v>
      </c>
      <c r="EC223">
        <v>0</v>
      </c>
      <c r="ED223">
        <v>0</v>
      </c>
      <c r="EE223">
        <v>1</v>
      </c>
      <c r="EF223">
        <v>2</v>
      </c>
      <c r="EG223">
        <v>1</v>
      </c>
      <c r="EH223">
        <v>74</v>
      </c>
      <c r="EI223" t="s">
        <v>225</v>
      </c>
      <c r="EJ223">
        <v>2</v>
      </c>
      <c r="EK223">
        <v>2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2</v>
      </c>
    </row>
    <row r="224" spans="1:149" ht="12.75">
      <c r="A224">
        <v>219</v>
      </c>
      <c r="B224" t="str">
        <f t="shared" si="17"/>
        <v>241003</v>
      </c>
      <c r="C224" t="s">
        <v>453</v>
      </c>
      <c r="D224" t="s">
        <v>445</v>
      </c>
      <c r="E224" t="s">
        <v>223</v>
      </c>
      <c r="F224">
        <v>7</v>
      </c>
      <c r="G224" t="s">
        <v>459</v>
      </c>
      <c r="H224">
        <v>1472</v>
      </c>
      <c r="I224">
        <v>1472</v>
      </c>
      <c r="J224">
        <v>0</v>
      </c>
      <c r="K224">
        <v>1098</v>
      </c>
      <c r="L224">
        <v>290</v>
      </c>
      <c r="M224">
        <v>290</v>
      </c>
      <c r="N224">
        <v>0</v>
      </c>
      <c r="O224">
        <v>808</v>
      </c>
      <c r="P224">
        <v>290</v>
      </c>
      <c r="Q224">
        <v>0</v>
      </c>
      <c r="R224">
        <v>290</v>
      </c>
      <c r="S224">
        <v>9</v>
      </c>
      <c r="T224">
        <v>281</v>
      </c>
      <c r="U224">
        <v>3</v>
      </c>
      <c r="V224">
        <v>2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1</v>
      </c>
      <c r="AC224">
        <v>0</v>
      </c>
      <c r="AD224">
        <v>0</v>
      </c>
      <c r="AE224">
        <v>0</v>
      </c>
      <c r="AF224">
        <v>3</v>
      </c>
      <c r="AG224">
        <v>7</v>
      </c>
      <c r="AH224">
        <v>0</v>
      </c>
      <c r="AI224">
        <v>1</v>
      </c>
      <c r="AJ224">
        <v>0</v>
      </c>
      <c r="AK224">
        <v>2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3</v>
      </c>
      <c r="AR224">
        <v>7</v>
      </c>
      <c r="AS224">
        <v>1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1</v>
      </c>
      <c r="BB224">
        <v>0</v>
      </c>
      <c r="BC224">
        <v>0</v>
      </c>
      <c r="BD224">
        <v>1</v>
      </c>
      <c r="BE224">
        <v>4</v>
      </c>
      <c r="BF224">
        <v>0</v>
      </c>
      <c r="BG224">
        <v>1</v>
      </c>
      <c r="BH224">
        <v>1</v>
      </c>
      <c r="BI224">
        <v>1</v>
      </c>
      <c r="BJ224">
        <v>0</v>
      </c>
      <c r="BK224">
        <v>0</v>
      </c>
      <c r="BL224">
        <v>1</v>
      </c>
      <c r="BM224">
        <v>0</v>
      </c>
      <c r="BN224">
        <v>0</v>
      </c>
      <c r="BO224">
        <v>0</v>
      </c>
      <c r="BP224">
        <v>4</v>
      </c>
      <c r="BQ224">
        <v>2</v>
      </c>
      <c r="BR224">
        <v>0</v>
      </c>
      <c r="BS224">
        <v>1</v>
      </c>
      <c r="BT224">
        <v>0</v>
      </c>
      <c r="BU224">
        <v>0</v>
      </c>
      <c r="BV224">
        <v>1</v>
      </c>
      <c r="BW224">
        <v>0</v>
      </c>
      <c r="BX224">
        <v>0</v>
      </c>
      <c r="BY224">
        <v>0</v>
      </c>
      <c r="BZ224">
        <v>2</v>
      </c>
      <c r="CA224">
        <v>30</v>
      </c>
      <c r="CB224">
        <v>11</v>
      </c>
      <c r="CC224">
        <v>14</v>
      </c>
      <c r="CD224">
        <v>1</v>
      </c>
      <c r="CE224">
        <v>0</v>
      </c>
      <c r="CF224">
        <v>2</v>
      </c>
      <c r="CG224">
        <v>1</v>
      </c>
      <c r="CH224">
        <v>0</v>
      </c>
      <c r="CI224">
        <v>0</v>
      </c>
      <c r="CJ224">
        <v>0</v>
      </c>
      <c r="CK224">
        <v>1</v>
      </c>
      <c r="CL224">
        <v>30</v>
      </c>
      <c r="CM224">
        <v>5</v>
      </c>
      <c r="CN224">
        <v>2</v>
      </c>
      <c r="CO224">
        <v>1</v>
      </c>
      <c r="CP224">
        <v>0</v>
      </c>
      <c r="CQ224">
        <v>2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5</v>
      </c>
      <c r="CY224">
        <v>4</v>
      </c>
      <c r="CZ224">
        <v>1</v>
      </c>
      <c r="DA224">
        <v>3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4</v>
      </c>
      <c r="DK224">
        <v>142</v>
      </c>
      <c r="DL224">
        <v>102</v>
      </c>
      <c r="DM224">
        <v>8</v>
      </c>
      <c r="DN224">
        <v>12</v>
      </c>
      <c r="DO224">
        <v>8</v>
      </c>
      <c r="DP224">
        <v>0</v>
      </c>
      <c r="DQ224">
        <v>3</v>
      </c>
      <c r="DR224">
        <v>0</v>
      </c>
      <c r="DS224">
        <v>2</v>
      </c>
      <c r="DT224">
        <v>4</v>
      </c>
      <c r="DU224">
        <v>3</v>
      </c>
      <c r="DV224">
        <v>142</v>
      </c>
      <c r="DW224">
        <v>83</v>
      </c>
      <c r="DX224">
        <v>42</v>
      </c>
      <c r="DY224">
        <v>3</v>
      </c>
      <c r="DZ224">
        <v>23</v>
      </c>
      <c r="EA224">
        <v>4</v>
      </c>
      <c r="EB224">
        <v>1</v>
      </c>
      <c r="EC224">
        <v>2</v>
      </c>
      <c r="ED224">
        <v>3</v>
      </c>
      <c r="EE224">
        <v>0</v>
      </c>
      <c r="EF224">
        <v>0</v>
      </c>
      <c r="EG224">
        <v>5</v>
      </c>
      <c r="EH224">
        <v>83</v>
      </c>
      <c r="EI224" t="s">
        <v>225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ht="12.75">
      <c r="A225">
        <v>220</v>
      </c>
      <c r="B225" t="str">
        <f t="shared" si="17"/>
        <v>241003</v>
      </c>
      <c r="C225" t="s">
        <v>453</v>
      </c>
      <c r="D225" t="s">
        <v>445</v>
      </c>
      <c r="E225" t="s">
        <v>223</v>
      </c>
      <c r="F225">
        <v>8</v>
      </c>
      <c r="G225" t="s">
        <v>460</v>
      </c>
      <c r="H225">
        <v>1147</v>
      </c>
      <c r="I225">
        <v>1147</v>
      </c>
      <c r="J225">
        <v>0</v>
      </c>
      <c r="K225">
        <v>899</v>
      </c>
      <c r="L225">
        <v>200</v>
      </c>
      <c r="M225">
        <v>200</v>
      </c>
      <c r="N225">
        <v>0</v>
      </c>
      <c r="O225">
        <v>699</v>
      </c>
      <c r="P225">
        <v>200</v>
      </c>
      <c r="Q225">
        <v>0</v>
      </c>
      <c r="R225">
        <v>200</v>
      </c>
      <c r="S225">
        <v>3</v>
      </c>
      <c r="T225">
        <v>197</v>
      </c>
      <c r="U225">
        <v>2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1</v>
      </c>
      <c r="AD225">
        <v>0</v>
      </c>
      <c r="AE225">
        <v>0</v>
      </c>
      <c r="AF225">
        <v>2</v>
      </c>
      <c r="AG225">
        <v>3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1</v>
      </c>
      <c r="AO225">
        <v>0</v>
      </c>
      <c r="AP225">
        <v>1</v>
      </c>
      <c r="AQ225">
        <v>1</v>
      </c>
      <c r="AR225">
        <v>3</v>
      </c>
      <c r="AS225">
        <v>4</v>
      </c>
      <c r="AT225">
        <v>1</v>
      </c>
      <c r="AU225">
        <v>0</v>
      </c>
      <c r="AV225">
        <v>0</v>
      </c>
      <c r="AW225">
        <v>0</v>
      </c>
      <c r="AX225">
        <v>0</v>
      </c>
      <c r="AY225">
        <v>2</v>
      </c>
      <c r="AZ225">
        <v>0</v>
      </c>
      <c r="BA225">
        <v>0</v>
      </c>
      <c r="BB225">
        <v>0</v>
      </c>
      <c r="BC225">
        <v>1</v>
      </c>
      <c r="BD225">
        <v>4</v>
      </c>
      <c r="BE225">
        <v>3</v>
      </c>
      <c r="BF225">
        <v>1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2</v>
      </c>
      <c r="BO225">
        <v>0</v>
      </c>
      <c r="BP225">
        <v>3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15</v>
      </c>
      <c r="CB225">
        <v>11</v>
      </c>
      <c r="CC225">
        <v>3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1</v>
      </c>
      <c r="CL225">
        <v>15</v>
      </c>
      <c r="CM225">
        <v>3</v>
      </c>
      <c r="CN225">
        <v>0</v>
      </c>
      <c r="CO225">
        <v>0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2</v>
      </c>
      <c r="CX225">
        <v>3</v>
      </c>
      <c r="CY225">
        <v>6</v>
      </c>
      <c r="CZ225">
        <v>4</v>
      </c>
      <c r="DA225">
        <v>1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1</v>
      </c>
      <c r="DJ225">
        <v>6</v>
      </c>
      <c r="DK225">
        <v>95</v>
      </c>
      <c r="DL225">
        <v>73</v>
      </c>
      <c r="DM225">
        <v>10</v>
      </c>
      <c r="DN225">
        <v>6</v>
      </c>
      <c r="DO225">
        <v>1</v>
      </c>
      <c r="DP225">
        <v>1</v>
      </c>
      <c r="DQ225">
        <v>1</v>
      </c>
      <c r="DR225">
        <v>0</v>
      </c>
      <c r="DS225">
        <v>0</v>
      </c>
      <c r="DT225">
        <v>3</v>
      </c>
      <c r="DU225">
        <v>0</v>
      </c>
      <c r="DV225">
        <v>95</v>
      </c>
      <c r="DW225">
        <v>66</v>
      </c>
      <c r="DX225">
        <v>28</v>
      </c>
      <c r="DY225">
        <v>0</v>
      </c>
      <c r="DZ225">
        <v>23</v>
      </c>
      <c r="EA225">
        <v>3</v>
      </c>
      <c r="EB225">
        <v>2</v>
      </c>
      <c r="EC225">
        <v>0</v>
      </c>
      <c r="ED225">
        <v>2</v>
      </c>
      <c r="EE225">
        <v>0</v>
      </c>
      <c r="EF225">
        <v>1</v>
      </c>
      <c r="EG225">
        <v>7</v>
      </c>
      <c r="EH225">
        <v>66</v>
      </c>
      <c r="EI225" t="s">
        <v>225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ht="12.75">
      <c r="A226">
        <v>221</v>
      </c>
      <c r="B226" t="str">
        <f t="shared" si="17"/>
        <v>241003</v>
      </c>
      <c r="C226" t="s">
        <v>453</v>
      </c>
      <c r="D226" t="s">
        <v>445</v>
      </c>
      <c r="E226" t="s">
        <v>223</v>
      </c>
      <c r="F226">
        <v>9</v>
      </c>
      <c r="G226" t="s">
        <v>460</v>
      </c>
      <c r="H226">
        <v>1240</v>
      </c>
      <c r="I226">
        <v>1240</v>
      </c>
      <c r="J226">
        <v>0</v>
      </c>
      <c r="K226">
        <v>950</v>
      </c>
      <c r="L226">
        <v>231</v>
      </c>
      <c r="M226">
        <v>231</v>
      </c>
      <c r="N226">
        <v>0</v>
      </c>
      <c r="O226">
        <v>719</v>
      </c>
      <c r="P226">
        <v>231</v>
      </c>
      <c r="Q226">
        <v>0</v>
      </c>
      <c r="R226">
        <v>231</v>
      </c>
      <c r="S226">
        <v>4</v>
      </c>
      <c r="T226">
        <v>227</v>
      </c>
      <c r="U226">
        <v>2</v>
      </c>
      <c r="V226">
        <v>2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2</v>
      </c>
      <c r="AG226">
        <v>1</v>
      </c>
      <c r="AH226">
        <v>1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1</v>
      </c>
      <c r="AS226">
        <v>6</v>
      </c>
      <c r="AT226">
        <v>0</v>
      </c>
      <c r="AU226">
        <v>5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1</v>
      </c>
      <c r="BC226">
        <v>0</v>
      </c>
      <c r="BD226">
        <v>6</v>
      </c>
      <c r="BE226">
        <v>5</v>
      </c>
      <c r="BF226">
        <v>1</v>
      </c>
      <c r="BG226">
        <v>0</v>
      </c>
      <c r="BH226">
        <v>0</v>
      </c>
      <c r="BI226">
        <v>1</v>
      </c>
      <c r="BJ226">
        <v>0</v>
      </c>
      <c r="BK226">
        <v>0</v>
      </c>
      <c r="BL226">
        <v>1</v>
      </c>
      <c r="BM226">
        <v>0</v>
      </c>
      <c r="BN226">
        <v>1</v>
      </c>
      <c r="BO226">
        <v>1</v>
      </c>
      <c r="BP226">
        <v>5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14</v>
      </c>
      <c r="CB226">
        <v>4</v>
      </c>
      <c r="CC226">
        <v>5</v>
      </c>
      <c r="CD226">
        <v>0</v>
      </c>
      <c r="CE226">
        <v>0</v>
      </c>
      <c r="CF226">
        <v>1</v>
      </c>
      <c r="CG226">
        <v>0</v>
      </c>
      <c r="CH226">
        <v>0</v>
      </c>
      <c r="CI226">
        <v>1</v>
      </c>
      <c r="CJ226">
        <v>0</v>
      </c>
      <c r="CK226">
        <v>3</v>
      </c>
      <c r="CL226">
        <v>14</v>
      </c>
      <c r="CM226">
        <v>2</v>
      </c>
      <c r="CN226">
        <v>2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2</v>
      </c>
      <c r="CY226">
        <v>8</v>
      </c>
      <c r="CZ226">
        <v>4</v>
      </c>
      <c r="DA226">
        <v>1</v>
      </c>
      <c r="DB226">
        <v>0</v>
      </c>
      <c r="DC226">
        <v>3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8</v>
      </c>
      <c r="DK226">
        <v>120</v>
      </c>
      <c r="DL226">
        <v>66</v>
      </c>
      <c r="DM226">
        <v>18</v>
      </c>
      <c r="DN226">
        <v>21</v>
      </c>
      <c r="DO226">
        <v>0</v>
      </c>
      <c r="DP226">
        <v>0</v>
      </c>
      <c r="DQ226">
        <v>1</v>
      </c>
      <c r="DR226">
        <v>0</v>
      </c>
      <c r="DS226">
        <v>3</v>
      </c>
      <c r="DT226">
        <v>8</v>
      </c>
      <c r="DU226">
        <v>3</v>
      </c>
      <c r="DV226">
        <v>120</v>
      </c>
      <c r="DW226">
        <v>69</v>
      </c>
      <c r="DX226">
        <v>35</v>
      </c>
      <c r="DY226">
        <v>0</v>
      </c>
      <c r="DZ226">
        <v>18</v>
      </c>
      <c r="EA226">
        <v>8</v>
      </c>
      <c r="EB226">
        <v>2</v>
      </c>
      <c r="EC226">
        <v>0</v>
      </c>
      <c r="ED226">
        <v>1</v>
      </c>
      <c r="EE226">
        <v>2</v>
      </c>
      <c r="EF226">
        <v>1</v>
      </c>
      <c r="EG226">
        <v>2</v>
      </c>
      <c r="EH226">
        <v>69</v>
      </c>
      <c r="EI226" t="s">
        <v>225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</row>
    <row r="227" spans="1:149" ht="12.75">
      <c r="A227">
        <v>222</v>
      </c>
      <c r="B227" t="str">
        <f t="shared" si="17"/>
        <v>241003</v>
      </c>
      <c r="C227" t="s">
        <v>453</v>
      </c>
      <c r="D227" t="s">
        <v>445</v>
      </c>
      <c r="E227" t="s">
        <v>223</v>
      </c>
      <c r="F227">
        <v>10</v>
      </c>
      <c r="G227" t="s">
        <v>461</v>
      </c>
      <c r="H227">
        <v>2011</v>
      </c>
      <c r="I227">
        <v>2011</v>
      </c>
      <c r="J227">
        <v>0</v>
      </c>
      <c r="K227">
        <v>1499</v>
      </c>
      <c r="L227">
        <v>352</v>
      </c>
      <c r="M227">
        <v>352</v>
      </c>
      <c r="N227">
        <v>0</v>
      </c>
      <c r="O227">
        <v>1147</v>
      </c>
      <c r="P227">
        <v>350</v>
      </c>
      <c r="Q227">
        <v>0</v>
      </c>
      <c r="R227">
        <v>350</v>
      </c>
      <c r="S227">
        <v>3</v>
      </c>
      <c r="T227">
        <v>347</v>
      </c>
      <c r="U227">
        <v>1</v>
      </c>
      <c r="V227">
        <v>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1</v>
      </c>
      <c r="AG227">
        <v>22</v>
      </c>
      <c r="AH227">
        <v>0</v>
      </c>
      <c r="AI227">
        <v>9</v>
      </c>
      <c r="AJ227">
        <v>0</v>
      </c>
      <c r="AK227">
        <v>7</v>
      </c>
      <c r="AL227">
        <v>0</v>
      </c>
      <c r="AM227">
        <v>0</v>
      </c>
      <c r="AN227">
        <v>1</v>
      </c>
      <c r="AO227">
        <v>1</v>
      </c>
      <c r="AP227">
        <v>2</v>
      </c>
      <c r="AQ227">
        <v>2</v>
      </c>
      <c r="AR227">
        <v>22</v>
      </c>
      <c r="AS227">
        <v>1</v>
      </c>
      <c r="AT227">
        <v>1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1</v>
      </c>
      <c r="BE227">
        <v>8</v>
      </c>
      <c r="BF227">
        <v>1</v>
      </c>
      <c r="BG227">
        <v>2</v>
      </c>
      <c r="BH227">
        <v>0</v>
      </c>
      <c r="BI227">
        <v>2</v>
      </c>
      <c r="BJ227">
        <v>1</v>
      </c>
      <c r="BK227">
        <v>2</v>
      </c>
      <c r="BL227">
        <v>0</v>
      </c>
      <c r="BM227">
        <v>0</v>
      </c>
      <c r="BN227">
        <v>0</v>
      </c>
      <c r="BO227">
        <v>0</v>
      </c>
      <c r="BP227">
        <v>8</v>
      </c>
      <c r="BQ227">
        <v>4</v>
      </c>
      <c r="BR227">
        <v>2</v>
      </c>
      <c r="BS227">
        <v>0</v>
      </c>
      <c r="BT227">
        <v>1</v>
      </c>
      <c r="BU227">
        <v>0</v>
      </c>
      <c r="BV227">
        <v>0</v>
      </c>
      <c r="BW227">
        <v>1</v>
      </c>
      <c r="BX227">
        <v>0</v>
      </c>
      <c r="BY227">
        <v>0</v>
      </c>
      <c r="BZ227">
        <v>4</v>
      </c>
      <c r="CA227">
        <v>18</v>
      </c>
      <c r="CB227">
        <v>11</v>
      </c>
      <c r="CC227">
        <v>7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18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4</v>
      </c>
      <c r="CZ227">
        <v>1</v>
      </c>
      <c r="DA227">
        <v>2</v>
      </c>
      <c r="DB227">
        <v>0</v>
      </c>
      <c r="DC227">
        <v>1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4</v>
      </c>
      <c r="DK227">
        <v>129</v>
      </c>
      <c r="DL227">
        <v>101</v>
      </c>
      <c r="DM227">
        <v>11</v>
      </c>
      <c r="DN227">
        <v>4</v>
      </c>
      <c r="DO227">
        <v>5</v>
      </c>
      <c r="DP227">
        <v>0</v>
      </c>
      <c r="DQ227">
        <v>1</v>
      </c>
      <c r="DR227">
        <v>2</v>
      </c>
      <c r="DS227">
        <v>0</v>
      </c>
      <c r="DT227">
        <v>5</v>
      </c>
      <c r="DU227">
        <v>0</v>
      </c>
      <c r="DV227">
        <v>129</v>
      </c>
      <c r="DW227">
        <v>157</v>
      </c>
      <c r="DX227">
        <v>75</v>
      </c>
      <c r="DY227">
        <v>3</v>
      </c>
      <c r="DZ227">
        <v>55</v>
      </c>
      <c r="EA227">
        <v>10</v>
      </c>
      <c r="EB227">
        <v>1</v>
      </c>
      <c r="EC227">
        <v>1</v>
      </c>
      <c r="ED227">
        <v>2</v>
      </c>
      <c r="EE227">
        <v>3</v>
      </c>
      <c r="EF227">
        <v>0</v>
      </c>
      <c r="EG227">
        <v>7</v>
      </c>
      <c r="EH227">
        <v>157</v>
      </c>
      <c r="EI227" t="s">
        <v>225</v>
      </c>
      <c r="EJ227">
        <v>3</v>
      </c>
      <c r="EK227">
        <v>1</v>
      </c>
      <c r="EL227">
        <v>1</v>
      </c>
      <c r="EM227">
        <v>0</v>
      </c>
      <c r="EN227">
        <v>1</v>
      </c>
      <c r="EO227">
        <v>0</v>
      </c>
      <c r="EP227">
        <v>0</v>
      </c>
      <c r="EQ227">
        <v>0</v>
      </c>
      <c r="ER227">
        <v>0</v>
      </c>
      <c r="ES227">
        <v>3</v>
      </c>
    </row>
    <row r="228" spans="1:149" ht="12.75">
      <c r="A228">
        <v>223</v>
      </c>
      <c r="B228" t="str">
        <f aca="true" t="shared" si="18" ref="B228:B238">"241004"</f>
        <v>241004</v>
      </c>
      <c r="C228" t="s">
        <v>462</v>
      </c>
      <c r="D228" t="s">
        <v>445</v>
      </c>
      <c r="E228" t="s">
        <v>223</v>
      </c>
      <c r="F228">
        <v>1</v>
      </c>
      <c r="G228" t="s">
        <v>463</v>
      </c>
      <c r="H228">
        <v>1389</v>
      </c>
      <c r="I228">
        <v>1389</v>
      </c>
      <c r="J228">
        <v>0</v>
      </c>
      <c r="K228">
        <v>1096</v>
      </c>
      <c r="L228">
        <v>431</v>
      </c>
      <c r="M228">
        <v>431</v>
      </c>
      <c r="N228">
        <v>0</v>
      </c>
      <c r="O228">
        <v>665</v>
      </c>
      <c r="P228">
        <v>431</v>
      </c>
      <c r="Q228">
        <v>0</v>
      </c>
      <c r="R228">
        <v>431</v>
      </c>
      <c r="S228">
        <v>4</v>
      </c>
      <c r="T228">
        <v>427</v>
      </c>
      <c r="U228">
        <v>3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2</v>
      </c>
      <c r="AC228">
        <v>0</v>
      </c>
      <c r="AD228">
        <v>0</v>
      </c>
      <c r="AE228">
        <v>1</v>
      </c>
      <c r="AF228">
        <v>3</v>
      </c>
      <c r="AG228">
        <v>10</v>
      </c>
      <c r="AH228">
        <v>1</v>
      </c>
      <c r="AI228">
        <v>1</v>
      </c>
      <c r="AJ228">
        <v>0</v>
      </c>
      <c r="AK228">
        <v>3</v>
      </c>
      <c r="AL228">
        <v>0</v>
      </c>
      <c r="AM228">
        <v>0</v>
      </c>
      <c r="AN228">
        <v>1</v>
      </c>
      <c r="AO228">
        <v>1</v>
      </c>
      <c r="AP228">
        <v>0</v>
      </c>
      <c r="AQ228">
        <v>3</v>
      </c>
      <c r="AR228">
        <v>10</v>
      </c>
      <c r="AS228">
        <v>3</v>
      </c>
      <c r="AT228">
        <v>2</v>
      </c>
      <c r="AU228">
        <v>1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3</v>
      </c>
      <c r="BE228">
        <v>3</v>
      </c>
      <c r="BF228">
        <v>2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1</v>
      </c>
      <c r="BN228">
        <v>0</v>
      </c>
      <c r="BO228">
        <v>0</v>
      </c>
      <c r="BP228">
        <v>3</v>
      </c>
      <c r="BQ228">
        <v>4</v>
      </c>
      <c r="BR228">
        <v>0</v>
      </c>
      <c r="BS228">
        <v>0</v>
      </c>
      <c r="BT228">
        <v>1</v>
      </c>
      <c r="BU228">
        <v>0</v>
      </c>
      <c r="BV228">
        <v>0</v>
      </c>
      <c r="BW228">
        <v>0</v>
      </c>
      <c r="BX228">
        <v>0</v>
      </c>
      <c r="BY228">
        <v>3</v>
      </c>
      <c r="BZ228">
        <v>4</v>
      </c>
      <c r="CA228">
        <v>54</v>
      </c>
      <c r="CB228">
        <v>14</v>
      </c>
      <c r="CC228">
        <v>33</v>
      </c>
      <c r="CD228">
        <v>0</v>
      </c>
      <c r="CE228">
        <v>1</v>
      </c>
      <c r="CF228">
        <v>4</v>
      </c>
      <c r="CG228">
        <v>1</v>
      </c>
      <c r="CH228">
        <v>0</v>
      </c>
      <c r="CI228">
        <v>0</v>
      </c>
      <c r="CJ228">
        <v>0</v>
      </c>
      <c r="CK228">
        <v>1</v>
      </c>
      <c r="CL228">
        <v>54</v>
      </c>
      <c r="CM228">
        <v>5</v>
      </c>
      <c r="CN228">
        <v>3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5</v>
      </c>
      <c r="CY228">
        <v>5</v>
      </c>
      <c r="CZ228">
        <v>1</v>
      </c>
      <c r="DA228">
        <v>0</v>
      </c>
      <c r="DB228">
        <v>0</v>
      </c>
      <c r="DC228">
        <v>0</v>
      </c>
      <c r="DD228">
        <v>1</v>
      </c>
      <c r="DE228">
        <v>0</v>
      </c>
      <c r="DF228">
        <v>3</v>
      </c>
      <c r="DG228">
        <v>0</v>
      </c>
      <c r="DH228">
        <v>0</v>
      </c>
      <c r="DI228">
        <v>0</v>
      </c>
      <c r="DJ228">
        <v>5</v>
      </c>
      <c r="DK228">
        <v>209</v>
      </c>
      <c r="DL228">
        <v>164</v>
      </c>
      <c r="DM228">
        <v>22</v>
      </c>
      <c r="DN228">
        <v>5</v>
      </c>
      <c r="DO228">
        <v>7</v>
      </c>
      <c r="DP228">
        <v>1</v>
      </c>
      <c r="DQ228">
        <v>1</v>
      </c>
      <c r="DR228">
        <v>1</v>
      </c>
      <c r="DS228">
        <v>0</v>
      </c>
      <c r="DT228">
        <v>8</v>
      </c>
      <c r="DU228">
        <v>0</v>
      </c>
      <c r="DV228">
        <v>209</v>
      </c>
      <c r="DW228">
        <v>131</v>
      </c>
      <c r="DX228">
        <v>70</v>
      </c>
      <c r="DY228">
        <v>2</v>
      </c>
      <c r="DZ228">
        <v>39</v>
      </c>
      <c r="EA228">
        <v>11</v>
      </c>
      <c r="EB228">
        <v>2</v>
      </c>
      <c r="EC228">
        <v>0</v>
      </c>
      <c r="ED228">
        <v>4</v>
      </c>
      <c r="EE228">
        <v>2</v>
      </c>
      <c r="EF228">
        <v>0</v>
      </c>
      <c r="EG228">
        <v>1</v>
      </c>
      <c r="EH228">
        <v>131</v>
      </c>
      <c r="EI228" t="s">
        <v>225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</row>
    <row r="229" spans="1:149" ht="12.75">
      <c r="A229">
        <v>224</v>
      </c>
      <c r="B229" t="str">
        <f t="shared" si="18"/>
        <v>241004</v>
      </c>
      <c r="C229" t="s">
        <v>462</v>
      </c>
      <c r="D229" t="s">
        <v>445</v>
      </c>
      <c r="E229" t="s">
        <v>223</v>
      </c>
      <c r="F229">
        <v>2</v>
      </c>
      <c r="G229" t="s">
        <v>464</v>
      </c>
      <c r="H229">
        <v>1150</v>
      </c>
      <c r="I229">
        <v>1150</v>
      </c>
      <c r="J229">
        <v>0</v>
      </c>
      <c r="K229">
        <v>898</v>
      </c>
      <c r="L229">
        <v>328</v>
      </c>
      <c r="M229">
        <v>328</v>
      </c>
      <c r="N229">
        <v>0</v>
      </c>
      <c r="O229">
        <v>570</v>
      </c>
      <c r="P229">
        <v>328</v>
      </c>
      <c r="Q229">
        <v>0</v>
      </c>
      <c r="R229">
        <v>328</v>
      </c>
      <c r="S229">
        <v>2</v>
      </c>
      <c r="T229">
        <v>326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22</v>
      </c>
      <c r="AH229">
        <v>2</v>
      </c>
      <c r="AI229">
        <v>8</v>
      </c>
      <c r="AJ229">
        <v>0</v>
      </c>
      <c r="AK229">
        <v>2</v>
      </c>
      <c r="AL229">
        <v>1</v>
      </c>
      <c r="AM229">
        <v>0</v>
      </c>
      <c r="AN229">
        <v>3</v>
      </c>
      <c r="AO229">
        <v>2</v>
      </c>
      <c r="AP229">
        <v>0</v>
      </c>
      <c r="AQ229">
        <v>4</v>
      </c>
      <c r="AR229">
        <v>22</v>
      </c>
      <c r="AS229">
        <v>6</v>
      </c>
      <c r="AT229">
        <v>2</v>
      </c>
      <c r="AU229">
        <v>0</v>
      </c>
      <c r="AV229">
        <v>2</v>
      </c>
      <c r="AW229">
        <v>0</v>
      </c>
      <c r="AX229">
        <v>0</v>
      </c>
      <c r="AY229">
        <v>0</v>
      </c>
      <c r="AZ229">
        <v>1</v>
      </c>
      <c r="BA229">
        <v>0</v>
      </c>
      <c r="BB229">
        <v>1</v>
      </c>
      <c r="BC229">
        <v>0</v>
      </c>
      <c r="BD229">
        <v>6</v>
      </c>
      <c r="BE229">
        <v>2</v>
      </c>
      <c r="BF229">
        <v>0</v>
      </c>
      <c r="BG229">
        <v>1</v>
      </c>
      <c r="BH229">
        <v>0</v>
      </c>
      <c r="BI229">
        <v>1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2</v>
      </c>
      <c r="BQ229">
        <v>7</v>
      </c>
      <c r="BR229">
        <v>2</v>
      </c>
      <c r="BS229">
        <v>2</v>
      </c>
      <c r="BT229">
        <v>0</v>
      </c>
      <c r="BU229">
        <v>0</v>
      </c>
      <c r="BV229">
        <v>3</v>
      </c>
      <c r="BW229">
        <v>0</v>
      </c>
      <c r="BX229">
        <v>0</v>
      </c>
      <c r="BY229">
        <v>0</v>
      </c>
      <c r="BZ229">
        <v>7</v>
      </c>
      <c r="CA229">
        <v>27</v>
      </c>
      <c r="CB229">
        <v>10</v>
      </c>
      <c r="CC229">
        <v>17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27</v>
      </c>
      <c r="CM229">
        <v>4</v>
      </c>
      <c r="CN229">
        <v>2</v>
      </c>
      <c r="CO229">
        <v>0</v>
      </c>
      <c r="CP229">
        <v>0</v>
      </c>
      <c r="CQ229">
        <v>1</v>
      </c>
      <c r="CR229">
        <v>0</v>
      </c>
      <c r="CS229">
        <v>0</v>
      </c>
      <c r="CT229">
        <v>0</v>
      </c>
      <c r="CU229">
        <v>1</v>
      </c>
      <c r="CV229">
        <v>0</v>
      </c>
      <c r="CW229">
        <v>0</v>
      </c>
      <c r="CX229">
        <v>4</v>
      </c>
      <c r="CY229">
        <v>18</v>
      </c>
      <c r="CZ229">
        <v>8</v>
      </c>
      <c r="DA229">
        <v>4</v>
      </c>
      <c r="DB229">
        <v>0</v>
      </c>
      <c r="DC229">
        <v>0</v>
      </c>
      <c r="DD229">
        <v>0</v>
      </c>
      <c r="DE229">
        <v>3</v>
      </c>
      <c r="DF229">
        <v>1</v>
      </c>
      <c r="DG229">
        <v>0</v>
      </c>
      <c r="DH229">
        <v>1</v>
      </c>
      <c r="DI229">
        <v>1</v>
      </c>
      <c r="DJ229">
        <v>18</v>
      </c>
      <c r="DK229">
        <v>127</v>
      </c>
      <c r="DL229">
        <v>96</v>
      </c>
      <c r="DM229">
        <v>12</v>
      </c>
      <c r="DN229">
        <v>5</v>
      </c>
      <c r="DO229">
        <v>4</v>
      </c>
      <c r="DP229">
        <v>1</v>
      </c>
      <c r="DQ229">
        <v>1</v>
      </c>
      <c r="DR229">
        <v>0</v>
      </c>
      <c r="DS229">
        <v>3</v>
      </c>
      <c r="DT229">
        <v>5</v>
      </c>
      <c r="DU229">
        <v>0</v>
      </c>
      <c r="DV229">
        <v>127</v>
      </c>
      <c r="DW229">
        <v>113</v>
      </c>
      <c r="DX229">
        <v>42</v>
      </c>
      <c r="DY229">
        <v>5</v>
      </c>
      <c r="DZ229">
        <v>44</v>
      </c>
      <c r="EA229">
        <v>12</v>
      </c>
      <c r="EB229">
        <v>1</v>
      </c>
      <c r="EC229">
        <v>1</v>
      </c>
      <c r="ED229">
        <v>2</v>
      </c>
      <c r="EE229">
        <v>3</v>
      </c>
      <c r="EF229">
        <v>0</v>
      </c>
      <c r="EG229">
        <v>3</v>
      </c>
      <c r="EH229">
        <v>113</v>
      </c>
      <c r="EI229" t="s">
        <v>225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</row>
    <row r="230" spans="1:149" ht="12.75">
      <c r="A230">
        <v>225</v>
      </c>
      <c r="B230" t="str">
        <f t="shared" si="18"/>
        <v>241004</v>
      </c>
      <c r="C230" t="s">
        <v>462</v>
      </c>
      <c r="D230" t="s">
        <v>445</v>
      </c>
      <c r="E230" t="s">
        <v>223</v>
      </c>
      <c r="F230">
        <v>3</v>
      </c>
      <c r="G230" t="s">
        <v>465</v>
      </c>
      <c r="H230">
        <v>1111</v>
      </c>
      <c r="I230">
        <v>1111</v>
      </c>
      <c r="J230">
        <v>0</v>
      </c>
      <c r="K230">
        <v>883</v>
      </c>
      <c r="L230">
        <v>249</v>
      </c>
      <c r="M230">
        <v>249</v>
      </c>
      <c r="N230">
        <v>0</v>
      </c>
      <c r="O230">
        <v>634</v>
      </c>
      <c r="P230">
        <v>248</v>
      </c>
      <c r="Q230">
        <v>0</v>
      </c>
      <c r="R230">
        <v>248</v>
      </c>
      <c r="S230">
        <v>4</v>
      </c>
      <c r="T230">
        <v>244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10</v>
      </c>
      <c r="AH230">
        <v>2</v>
      </c>
      <c r="AI230">
        <v>0</v>
      </c>
      <c r="AJ230">
        <v>0</v>
      </c>
      <c r="AK230">
        <v>2</v>
      </c>
      <c r="AL230">
        <v>2</v>
      </c>
      <c r="AM230">
        <v>0</v>
      </c>
      <c r="AN230">
        <v>0</v>
      </c>
      <c r="AO230">
        <v>0</v>
      </c>
      <c r="AP230">
        <v>1</v>
      </c>
      <c r="AQ230">
        <v>3</v>
      </c>
      <c r="AR230">
        <v>10</v>
      </c>
      <c r="AS230">
        <v>2</v>
      </c>
      <c r="AT230">
        <v>1</v>
      </c>
      <c r="AU230">
        <v>0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2</v>
      </c>
      <c r="BE230">
        <v>2</v>
      </c>
      <c r="BF230">
        <v>0</v>
      </c>
      <c r="BG230">
        <v>0</v>
      </c>
      <c r="BH230">
        <v>0</v>
      </c>
      <c r="BI230">
        <v>1</v>
      </c>
      <c r="BJ230">
        <v>0</v>
      </c>
      <c r="BK230">
        <v>0</v>
      </c>
      <c r="BL230">
        <v>0</v>
      </c>
      <c r="BM230">
        <v>0</v>
      </c>
      <c r="BN230">
        <v>1</v>
      </c>
      <c r="BO230">
        <v>0</v>
      </c>
      <c r="BP230">
        <v>2</v>
      </c>
      <c r="BQ230">
        <v>3</v>
      </c>
      <c r="BR230">
        <v>1</v>
      </c>
      <c r="BS230">
        <v>0</v>
      </c>
      <c r="BT230">
        <v>0</v>
      </c>
      <c r="BU230">
        <v>0</v>
      </c>
      <c r="BV230">
        <v>0</v>
      </c>
      <c r="BW230">
        <v>1</v>
      </c>
      <c r="BX230">
        <v>0</v>
      </c>
      <c r="BY230">
        <v>1</v>
      </c>
      <c r="BZ230">
        <v>3</v>
      </c>
      <c r="CA230">
        <v>37</v>
      </c>
      <c r="CB230">
        <v>11</v>
      </c>
      <c r="CC230">
        <v>21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4</v>
      </c>
      <c r="CL230">
        <v>37</v>
      </c>
      <c r="CM230">
        <v>5</v>
      </c>
      <c r="CN230">
        <v>4</v>
      </c>
      <c r="CO230">
        <v>1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5</v>
      </c>
      <c r="CY230">
        <v>8</v>
      </c>
      <c r="CZ230">
        <v>3</v>
      </c>
      <c r="DA230">
        <v>1</v>
      </c>
      <c r="DB230">
        <v>0</v>
      </c>
      <c r="DC230">
        <v>0</v>
      </c>
      <c r="DD230">
        <v>0</v>
      </c>
      <c r="DE230">
        <v>0</v>
      </c>
      <c r="DF230">
        <v>2</v>
      </c>
      <c r="DG230">
        <v>0</v>
      </c>
      <c r="DH230">
        <v>0</v>
      </c>
      <c r="DI230">
        <v>2</v>
      </c>
      <c r="DJ230">
        <v>8</v>
      </c>
      <c r="DK230">
        <v>97</v>
      </c>
      <c r="DL230">
        <v>74</v>
      </c>
      <c r="DM230">
        <v>5</v>
      </c>
      <c r="DN230">
        <v>3</v>
      </c>
      <c r="DO230">
        <v>8</v>
      </c>
      <c r="DP230">
        <v>1</v>
      </c>
      <c r="DQ230">
        <v>0</v>
      </c>
      <c r="DR230">
        <v>0</v>
      </c>
      <c r="DS230">
        <v>1</v>
      </c>
      <c r="DT230">
        <v>4</v>
      </c>
      <c r="DU230">
        <v>1</v>
      </c>
      <c r="DV230">
        <v>97</v>
      </c>
      <c r="DW230">
        <v>80</v>
      </c>
      <c r="DX230">
        <v>40</v>
      </c>
      <c r="DY230">
        <v>2</v>
      </c>
      <c r="DZ230">
        <v>32</v>
      </c>
      <c r="EA230">
        <v>3</v>
      </c>
      <c r="EB230">
        <v>1</v>
      </c>
      <c r="EC230">
        <v>0</v>
      </c>
      <c r="ED230">
        <v>0</v>
      </c>
      <c r="EE230">
        <v>0</v>
      </c>
      <c r="EF230">
        <v>2</v>
      </c>
      <c r="EG230">
        <v>0</v>
      </c>
      <c r="EH230">
        <v>80</v>
      </c>
      <c r="EI230" t="s">
        <v>225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</row>
    <row r="231" spans="1:149" ht="12.75">
      <c r="A231">
        <v>226</v>
      </c>
      <c r="B231" t="str">
        <f t="shared" si="18"/>
        <v>241004</v>
      </c>
      <c r="C231" t="s">
        <v>462</v>
      </c>
      <c r="D231" t="s">
        <v>445</v>
      </c>
      <c r="E231" t="s">
        <v>223</v>
      </c>
      <c r="F231">
        <v>4</v>
      </c>
      <c r="G231" t="s">
        <v>466</v>
      </c>
      <c r="H231">
        <v>2138</v>
      </c>
      <c r="I231">
        <v>2138</v>
      </c>
      <c r="J231">
        <v>0</v>
      </c>
      <c r="K231">
        <v>1600</v>
      </c>
      <c r="L231">
        <v>396</v>
      </c>
      <c r="M231">
        <v>396</v>
      </c>
      <c r="N231">
        <v>0</v>
      </c>
      <c r="O231">
        <v>1204</v>
      </c>
      <c r="P231">
        <v>396</v>
      </c>
      <c r="Q231">
        <v>0</v>
      </c>
      <c r="R231">
        <v>396</v>
      </c>
      <c r="S231">
        <v>10</v>
      </c>
      <c r="T231">
        <v>386</v>
      </c>
      <c r="U231">
        <v>5</v>
      </c>
      <c r="V231">
        <v>3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>
        <v>5</v>
      </c>
      <c r="AG231">
        <v>8</v>
      </c>
      <c r="AH231">
        <v>2</v>
      </c>
      <c r="AI231">
        <v>1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1</v>
      </c>
      <c r="AP231">
        <v>2</v>
      </c>
      <c r="AQ231">
        <v>2</v>
      </c>
      <c r="AR231">
        <v>8</v>
      </c>
      <c r="AS231">
        <v>1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7</v>
      </c>
      <c r="BF231">
        <v>2</v>
      </c>
      <c r="BG231">
        <v>0</v>
      </c>
      <c r="BH231">
        <v>0</v>
      </c>
      <c r="BI231">
        <v>3</v>
      </c>
      <c r="BJ231">
        <v>0</v>
      </c>
      <c r="BK231">
        <v>1</v>
      </c>
      <c r="BL231">
        <v>1</v>
      </c>
      <c r="BM231">
        <v>0</v>
      </c>
      <c r="BN231">
        <v>0</v>
      </c>
      <c r="BO231">
        <v>0</v>
      </c>
      <c r="BP231">
        <v>7</v>
      </c>
      <c r="BQ231">
        <v>1</v>
      </c>
      <c r="BR231">
        <v>0</v>
      </c>
      <c r="BS231">
        <v>0</v>
      </c>
      <c r="BT231">
        <v>0</v>
      </c>
      <c r="BU231">
        <v>0</v>
      </c>
      <c r="BV231">
        <v>1</v>
      </c>
      <c r="BW231">
        <v>0</v>
      </c>
      <c r="BX231">
        <v>0</v>
      </c>
      <c r="BY231">
        <v>0</v>
      </c>
      <c r="BZ231">
        <v>1</v>
      </c>
      <c r="CA231">
        <v>43</v>
      </c>
      <c r="CB231">
        <v>17</v>
      </c>
      <c r="CC231">
        <v>20</v>
      </c>
      <c r="CD231">
        <v>0</v>
      </c>
      <c r="CE231">
        <v>1</v>
      </c>
      <c r="CF231">
        <v>0</v>
      </c>
      <c r="CG231">
        <v>4</v>
      </c>
      <c r="CH231">
        <v>0</v>
      </c>
      <c r="CI231">
        <v>0</v>
      </c>
      <c r="CJ231">
        <v>0</v>
      </c>
      <c r="CK231">
        <v>1</v>
      </c>
      <c r="CL231">
        <v>43</v>
      </c>
      <c r="CM231">
        <v>11</v>
      </c>
      <c r="CN231">
        <v>3</v>
      </c>
      <c r="CO231">
        <v>1</v>
      </c>
      <c r="CP231">
        <v>1</v>
      </c>
      <c r="CQ231">
        <v>4</v>
      </c>
      <c r="CR231">
        <v>0</v>
      </c>
      <c r="CS231">
        <v>1</v>
      </c>
      <c r="CT231">
        <v>1</v>
      </c>
      <c r="CU231">
        <v>0</v>
      </c>
      <c r="CV231">
        <v>0</v>
      </c>
      <c r="CW231">
        <v>0</v>
      </c>
      <c r="CX231">
        <v>11</v>
      </c>
      <c r="CY231">
        <v>5</v>
      </c>
      <c r="CZ231">
        <v>2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2</v>
      </c>
      <c r="DI231">
        <v>1</v>
      </c>
      <c r="DJ231">
        <v>5</v>
      </c>
      <c r="DK231">
        <v>155</v>
      </c>
      <c r="DL231">
        <v>123</v>
      </c>
      <c r="DM231">
        <v>13</v>
      </c>
      <c r="DN231">
        <v>3</v>
      </c>
      <c r="DO231">
        <v>6</v>
      </c>
      <c r="DP231">
        <v>0</v>
      </c>
      <c r="DQ231">
        <v>3</v>
      </c>
      <c r="DR231">
        <v>1</v>
      </c>
      <c r="DS231">
        <v>1</v>
      </c>
      <c r="DT231">
        <v>3</v>
      </c>
      <c r="DU231">
        <v>2</v>
      </c>
      <c r="DV231">
        <v>155</v>
      </c>
      <c r="DW231">
        <v>145</v>
      </c>
      <c r="DX231">
        <v>54</v>
      </c>
      <c r="DY231">
        <v>1</v>
      </c>
      <c r="DZ231">
        <v>47</v>
      </c>
      <c r="EA231">
        <v>19</v>
      </c>
      <c r="EB231">
        <v>4</v>
      </c>
      <c r="EC231">
        <v>2</v>
      </c>
      <c r="ED231">
        <v>3</v>
      </c>
      <c r="EE231">
        <v>3</v>
      </c>
      <c r="EF231">
        <v>0</v>
      </c>
      <c r="EG231">
        <v>12</v>
      </c>
      <c r="EH231">
        <v>145</v>
      </c>
      <c r="EI231" t="s">
        <v>225</v>
      </c>
      <c r="EJ231">
        <v>5</v>
      </c>
      <c r="EK231">
        <v>1</v>
      </c>
      <c r="EL231">
        <v>0</v>
      </c>
      <c r="EM231">
        <v>0</v>
      </c>
      <c r="EN231">
        <v>0</v>
      </c>
      <c r="EO231">
        <v>0</v>
      </c>
      <c r="EP231">
        <v>2</v>
      </c>
      <c r="EQ231">
        <v>0</v>
      </c>
      <c r="ER231">
        <v>2</v>
      </c>
      <c r="ES231">
        <v>5</v>
      </c>
    </row>
    <row r="232" spans="1:149" ht="12.75">
      <c r="A232">
        <v>227</v>
      </c>
      <c r="B232" t="str">
        <f t="shared" si="18"/>
        <v>241004</v>
      </c>
      <c r="C232" t="s">
        <v>462</v>
      </c>
      <c r="D232" t="s">
        <v>445</v>
      </c>
      <c r="E232" t="s">
        <v>223</v>
      </c>
      <c r="F232">
        <v>5</v>
      </c>
      <c r="G232" t="s">
        <v>467</v>
      </c>
      <c r="H232">
        <v>1991</v>
      </c>
      <c r="I232">
        <v>1991</v>
      </c>
      <c r="J232">
        <v>0</v>
      </c>
      <c r="K232">
        <v>1499</v>
      </c>
      <c r="L232">
        <v>324</v>
      </c>
      <c r="M232">
        <v>324</v>
      </c>
      <c r="N232">
        <v>0</v>
      </c>
      <c r="O232">
        <v>1175</v>
      </c>
      <c r="P232">
        <v>324</v>
      </c>
      <c r="Q232">
        <v>0</v>
      </c>
      <c r="R232">
        <v>324</v>
      </c>
      <c r="S232">
        <v>11</v>
      </c>
      <c r="T232">
        <v>313</v>
      </c>
      <c r="U232">
        <v>2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</v>
      </c>
      <c r="AC232">
        <v>1</v>
      </c>
      <c r="AD232">
        <v>0</v>
      </c>
      <c r="AE232">
        <v>0</v>
      </c>
      <c r="AF232">
        <v>2</v>
      </c>
      <c r="AG232">
        <v>8</v>
      </c>
      <c r="AH232">
        <v>0</v>
      </c>
      <c r="AI232">
        <v>0</v>
      </c>
      <c r="AJ232">
        <v>1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0</v>
      </c>
      <c r="AQ232">
        <v>6</v>
      </c>
      <c r="AR232">
        <v>8</v>
      </c>
      <c r="AS232">
        <v>3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1</v>
      </c>
      <c r="BB232">
        <v>0</v>
      </c>
      <c r="BC232">
        <v>0</v>
      </c>
      <c r="BD232">
        <v>3</v>
      </c>
      <c r="BE232">
        <v>8</v>
      </c>
      <c r="BF232">
        <v>5</v>
      </c>
      <c r="BG232">
        <v>0</v>
      </c>
      <c r="BH232">
        <v>0</v>
      </c>
      <c r="BI232">
        <v>1</v>
      </c>
      <c r="BJ232">
        <v>1</v>
      </c>
      <c r="BK232">
        <v>0</v>
      </c>
      <c r="BL232">
        <v>0</v>
      </c>
      <c r="BM232">
        <v>0</v>
      </c>
      <c r="BN232">
        <v>0</v>
      </c>
      <c r="BO232">
        <v>1</v>
      </c>
      <c r="BP232">
        <v>8</v>
      </c>
      <c r="BQ232">
        <v>2</v>
      </c>
      <c r="BR232">
        <v>1</v>
      </c>
      <c r="BS232">
        <v>1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2</v>
      </c>
      <c r="CA232">
        <v>37</v>
      </c>
      <c r="CB232">
        <v>12</v>
      </c>
      <c r="CC232">
        <v>22</v>
      </c>
      <c r="CD232">
        <v>2</v>
      </c>
      <c r="CE232">
        <v>1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37</v>
      </c>
      <c r="CM232">
        <v>4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1</v>
      </c>
      <c r="CV232">
        <v>0</v>
      </c>
      <c r="CW232">
        <v>2</v>
      </c>
      <c r="CX232">
        <v>4</v>
      </c>
      <c r="CY232">
        <v>8</v>
      </c>
      <c r="CZ232">
        <v>2</v>
      </c>
      <c r="DA232">
        <v>4</v>
      </c>
      <c r="DB232">
        <v>0</v>
      </c>
      <c r="DC232">
        <v>0</v>
      </c>
      <c r="DD232">
        <v>0</v>
      </c>
      <c r="DE232">
        <v>1</v>
      </c>
      <c r="DF232">
        <v>1</v>
      </c>
      <c r="DG232">
        <v>0</v>
      </c>
      <c r="DH232">
        <v>0</v>
      </c>
      <c r="DI232">
        <v>0</v>
      </c>
      <c r="DJ232">
        <v>8</v>
      </c>
      <c r="DK232">
        <v>125</v>
      </c>
      <c r="DL232">
        <v>94</v>
      </c>
      <c r="DM232">
        <v>11</v>
      </c>
      <c r="DN232">
        <v>3</v>
      </c>
      <c r="DO232">
        <v>1</v>
      </c>
      <c r="DP232">
        <v>0</v>
      </c>
      <c r="DQ232">
        <v>3</v>
      </c>
      <c r="DR232">
        <v>0</v>
      </c>
      <c r="DS232">
        <v>9</v>
      </c>
      <c r="DT232">
        <v>0</v>
      </c>
      <c r="DU232">
        <v>4</v>
      </c>
      <c r="DV232">
        <v>125</v>
      </c>
      <c r="DW232">
        <v>110</v>
      </c>
      <c r="DX232">
        <v>61</v>
      </c>
      <c r="DY232">
        <v>4</v>
      </c>
      <c r="DZ232">
        <v>32</v>
      </c>
      <c r="EA232">
        <v>3</v>
      </c>
      <c r="EB232">
        <v>1</v>
      </c>
      <c r="EC232">
        <v>2</v>
      </c>
      <c r="ED232">
        <v>1</v>
      </c>
      <c r="EE232">
        <v>1</v>
      </c>
      <c r="EF232">
        <v>1</v>
      </c>
      <c r="EG232">
        <v>4</v>
      </c>
      <c r="EH232">
        <v>110</v>
      </c>
      <c r="EI232" t="s">
        <v>225</v>
      </c>
      <c r="EJ232">
        <v>6</v>
      </c>
      <c r="EK232">
        <v>2</v>
      </c>
      <c r="EL232">
        <v>0</v>
      </c>
      <c r="EM232">
        <v>0</v>
      </c>
      <c r="EN232">
        <v>0</v>
      </c>
      <c r="EO232">
        <v>0</v>
      </c>
      <c r="EP232">
        <v>2</v>
      </c>
      <c r="EQ232">
        <v>0</v>
      </c>
      <c r="ER232">
        <v>2</v>
      </c>
      <c r="ES232">
        <v>6</v>
      </c>
    </row>
    <row r="233" spans="1:149" ht="12.75">
      <c r="A233">
        <v>228</v>
      </c>
      <c r="B233" t="str">
        <f t="shared" si="18"/>
        <v>241004</v>
      </c>
      <c r="C233" t="s">
        <v>462</v>
      </c>
      <c r="D233" t="s">
        <v>445</v>
      </c>
      <c r="E233" t="s">
        <v>223</v>
      </c>
      <c r="F233">
        <v>6</v>
      </c>
      <c r="G233" t="s">
        <v>468</v>
      </c>
      <c r="H233">
        <v>423</v>
      </c>
      <c r="I233">
        <v>423</v>
      </c>
      <c r="J233">
        <v>0</v>
      </c>
      <c r="K233">
        <v>350</v>
      </c>
      <c r="L233">
        <v>120</v>
      </c>
      <c r="M233">
        <v>120</v>
      </c>
      <c r="N233">
        <v>0</v>
      </c>
      <c r="O233">
        <v>230</v>
      </c>
      <c r="P233">
        <v>120</v>
      </c>
      <c r="Q233">
        <v>0</v>
      </c>
      <c r="R233">
        <v>120</v>
      </c>
      <c r="S233">
        <v>7</v>
      </c>
      <c r="T233">
        <v>113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1</v>
      </c>
      <c r="AD233">
        <v>0</v>
      </c>
      <c r="AE233">
        <v>0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2</v>
      </c>
      <c r="AT233">
        <v>0</v>
      </c>
      <c r="AU233">
        <v>0</v>
      </c>
      <c r="AV233">
        <v>2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2</v>
      </c>
      <c r="BE233">
        <v>1</v>
      </c>
      <c r="BF233">
        <v>0</v>
      </c>
      <c r="BG233">
        <v>1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1</v>
      </c>
      <c r="BQ233">
        <v>3</v>
      </c>
      <c r="BR233">
        <v>0</v>
      </c>
      <c r="BS233">
        <v>0</v>
      </c>
      <c r="BT233">
        <v>3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3</v>
      </c>
      <c r="CA233">
        <v>10</v>
      </c>
      <c r="CB233">
        <v>4</v>
      </c>
      <c r="CC233">
        <v>5</v>
      </c>
      <c r="CD233">
        <v>0</v>
      </c>
      <c r="CE233">
        <v>0</v>
      </c>
      <c r="CF233">
        <v>0</v>
      </c>
      <c r="CG233">
        <v>1</v>
      </c>
      <c r="CH233">
        <v>0</v>
      </c>
      <c r="CI233">
        <v>0</v>
      </c>
      <c r="CJ233">
        <v>0</v>
      </c>
      <c r="CK233">
        <v>0</v>
      </c>
      <c r="CL233">
        <v>10</v>
      </c>
      <c r="CM233">
        <v>1</v>
      </c>
      <c r="CN233">
        <v>1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1</v>
      </c>
      <c r="CY233">
        <v>3</v>
      </c>
      <c r="CZ233">
        <v>1</v>
      </c>
      <c r="DA233">
        <v>0</v>
      </c>
      <c r="DB233">
        <v>0</v>
      </c>
      <c r="DC233">
        <v>1</v>
      </c>
      <c r="DD233">
        <v>0</v>
      </c>
      <c r="DE233">
        <v>1</v>
      </c>
      <c r="DF233">
        <v>0</v>
      </c>
      <c r="DG233">
        <v>0</v>
      </c>
      <c r="DH233">
        <v>0</v>
      </c>
      <c r="DI233">
        <v>0</v>
      </c>
      <c r="DJ233">
        <v>3</v>
      </c>
      <c r="DK233">
        <v>40</v>
      </c>
      <c r="DL233">
        <v>32</v>
      </c>
      <c r="DM233">
        <v>2</v>
      </c>
      <c r="DN233">
        <v>3</v>
      </c>
      <c r="DO233">
        <v>0</v>
      </c>
      <c r="DP233">
        <v>0</v>
      </c>
      <c r="DQ233">
        <v>1</v>
      </c>
      <c r="DR233">
        <v>0</v>
      </c>
      <c r="DS233">
        <v>0</v>
      </c>
      <c r="DT233">
        <v>2</v>
      </c>
      <c r="DU233">
        <v>0</v>
      </c>
      <c r="DV233">
        <v>40</v>
      </c>
      <c r="DW233">
        <v>50</v>
      </c>
      <c r="DX233">
        <v>12</v>
      </c>
      <c r="DY233">
        <v>0</v>
      </c>
      <c r="DZ233">
        <v>32</v>
      </c>
      <c r="EA233">
        <v>5</v>
      </c>
      <c r="EB233">
        <v>1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50</v>
      </c>
      <c r="EI233" t="s">
        <v>225</v>
      </c>
      <c r="EJ233">
        <v>2</v>
      </c>
      <c r="EK233">
        <v>0</v>
      </c>
      <c r="EL233">
        <v>0</v>
      </c>
      <c r="EM233">
        <v>0</v>
      </c>
      <c r="EN233">
        <v>1</v>
      </c>
      <c r="EO233">
        <v>0</v>
      </c>
      <c r="EP233">
        <v>1</v>
      </c>
      <c r="EQ233">
        <v>0</v>
      </c>
      <c r="ER233">
        <v>0</v>
      </c>
      <c r="ES233">
        <v>2</v>
      </c>
    </row>
    <row r="234" spans="1:149" ht="12.75">
      <c r="A234">
        <v>229</v>
      </c>
      <c r="B234" t="str">
        <f t="shared" si="18"/>
        <v>241004</v>
      </c>
      <c r="C234" t="s">
        <v>462</v>
      </c>
      <c r="D234" t="s">
        <v>445</v>
      </c>
      <c r="E234" t="s">
        <v>223</v>
      </c>
      <c r="F234">
        <v>7</v>
      </c>
      <c r="G234" t="s">
        <v>469</v>
      </c>
      <c r="H234">
        <v>943</v>
      </c>
      <c r="I234">
        <v>943</v>
      </c>
      <c r="J234">
        <v>0</v>
      </c>
      <c r="K234">
        <v>700</v>
      </c>
      <c r="L234">
        <v>183</v>
      </c>
      <c r="M234">
        <v>183</v>
      </c>
      <c r="N234">
        <v>0</v>
      </c>
      <c r="O234">
        <v>517</v>
      </c>
      <c r="P234">
        <v>183</v>
      </c>
      <c r="Q234">
        <v>0</v>
      </c>
      <c r="R234">
        <v>183</v>
      </c>
      <c r="S234">
        <v>0</v>
      </c>
      <c r="T234">
        <v>183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13</v>
      </c>
      <c r="AH234">
        <v>3</v>
      </c>
      <c r="AI234">
        <v>0</v>
      </c>
      <c r="AJ234">
        <v>0</v>
      </c>
      <c r="AK234">
        <v>7</v>
      </c>
      <c r="AL234">
        <v>0</v>
      </c>
      <c r="AM234">
        <v>1</v>
      </c>
      <c r="AN234">
        <v>0</v>
      </c>
      <c r="AO234">
        <v>0</v>
      </c>
      <c r="AP234">
        <v>1</v>
      </c>
      <c r="AQ234">
        <v>1</v>
      </c>
      <c r="AR234">
        <v>13</v>
      </c>
      <c r="AS234">
        <v>1</v>
      </c>
      <c r="AT234">
        <v>1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1</v>
      </c>
      <c r="BF234">
        <v>1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1</v>
      </c>
      <c r="BQ234">
        <v>1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16</v>
      </c>
      <c r="CB234">
        <v>5</v>
      </c>
      <c r="CC234">
        <v>11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16</v>
      </c>
      <c r="CM234">
        <v>2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2</v>
      </c>
      <c r="CT234">
        <v>0</v>
      </c>
      <c r="CU234">
        <v>0</v>
      </c>
      <c r="CV234">
        <v>0</v>
      </c>
      <c r="CW234">
        <v>0</v>
      </c>
      <c r="CX234">
        <v>2</v>
      </c>
      <c r="CY234">
        <v>2</v>
      </c>
      <c r="CZ234">
        <v>0</v>
      </c>
      <c r="DA234">
        <v>0</v>
      </c>
      <c r="DB234">
        <v>1</v>
      </c>
      <c r="DC234">
        <v>0</v>
      </c>
      <c r="DD234">
        <v>0</v>
      </c>
      <c r="DE234">
        <v>1</v>
      </c>
      <c r="DF234">
        <v>0</v>
      </c>
      <c r="DG234">
        <v>0</v>
      </c>
      <c r="DH234">
        <v>0</v>
      </c>
      <c r="DI234">
        <v>0</v>
      </c>
      <c r="DJ234">
        <v>2</v>
      </c>
      <c r="DK234">
        <v>98</v>
      </c>
      <c r="DL234">
        <v>78</v>
      </c>
      <c r="DM234">
        <v>10</v>
      </c>
      <c r="DN234">
        <v>3</v>
      </c>
      <c r="DO234">
        <v>2</v>
      </c>
      <c r="DP234">
        <v>0</v>
      </c>
      <c r="DQ234">
        <v>0</v>
      </c>
      <c r="DR234">
        <v>0</v>
      </c>
      <c r="DS234">
        <v>0</v>
      </c>
      <c r="DT234">
        <v>4</v>
      </c>
      <c r="DU234">
        <v>1</v>
      </c>
      <c r="DV234">
        <v>98</v>
      </c>
      <c r="DW234">
        <v>49</v>
      </c>
      <c r="DX234">
        <v>25</v>
      </c>
      <c r="DY234">
        <v>0</v>
      </c>
      <c r="DZ234">
        <v>12</v>
      </c>
      <c r="EA234">
        <v>4</v>
      </c>
      <c r="EB234">
        <v>0</v>
      </c>
      <c r="EC234">
        <v>1</v>
      </c>
      <c r="ED234">
        <v>0</v>
      </c>
      <c r="EE234">
        <v>2</v>
      </c>
      <c r="EF234">
        <v>1</v>
      </c>
      <c r="EG234">
        <v>4</v>
      </c>
      <c r="EH234">
        <v>49</v>
      </c>
      <c r="EI234" t="s">
        <v>225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</row>
    <row r="235" spans="1:149" ht="12.75">
      <c r="A235">
        <v>230</v>
      </c>
      <c r="B235" t="str">
        <f t="shared" si="18"/>
        <v>241004</v>
      </c>
      <c r="C235" t="s">
        <v>462</v>
      </c>
      <c r="D235" t="s">
        <v>445</v>
      </c>
      <c r="E235" t="s">
        <v>223</v>
      </c>
      <c r="F235">
        <v>8</v>
      </c>
      <c r="G235" t="s">
        <v>470</v>
      </c>
      <c r="H235">
        <v>476</v>
      </c>
      <c r="I235">
        <v>476</v>
      </c>
      <c r="J235">
        <v>0</v>
      </c>
      <c r="K235">
        <v>400</v>
      </c>
      <c r="L235">
        <v>81</v>
      </c>
      <c r="M235">
        <v>81</v>
      </c>
      <c r="N235">
        <v>0</v>
      </c>
      <c r="O235">
        <v>319</v>
      </c>
      <c r="P235">
        <v>81</v>
      </c>
      <c r="Q235">
        <v>0</v>
      </c>
      <c r="R235">
        <v>81</v>
      </c>
      <c r="S235">
        <v>1</v>
      </c>
      <c r="T235">
        <v>80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1</v>
      </c>
      <c r="AF235">
        <v>1</v>
      </c>
      <c r="AG235">
        <v>13</v>
      </c>
      <c r="AH235">
        <v>0</v>
      </c>
      <c r="AI235">
        <v>8</v>
      </c>
      <c r="AJ235">
        <v>0</v>
      </c>
      <c r="AK235">
        <v>2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3</v>
      </c>
      <c r="AR235">
        <v>13</v>
      </c>
      <c r="AS235">
        <v>3</v>
      </c>
      <c r="AT235">
        <v>0</v>
      </c>
      <c r="AU235">
        <v>0</v>
      </c>
      <c r="AV235">
        <v>1</v>
      </c>
      <c r="AW235">
        <v>0</v>
      </c>
      <c r="AX235">
        <v>1</v>
      </c>
      <c r="AY235">
        <v>0</v>
      </c>
      <c r="AZ235">
        <v>0</v>
      </c>
      <c r="BA235">
        <v>0</v>
      </c>
      <c r="BB235">
        <v>1</v>
      </c>
      <c r="BC235">
        <v>0</v>
      </c>
      <c r="BD235">
        <v>3</v>
      </c>
      <c r="BE235">
        <v>1</v>
      </c>
      <c r="BF235">
        <v>0</v>
      </c>
      <c r="BG235">
        <v>0</v>
      </c>
      <c r="BH235">
        <v>0</v>
      </c>
      <c r="BI235">
        <v>1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1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11</v>
      </c>
      <c r="CB235">
        <v>6</v>
      </c>
      <c r="CC235">
        <v>5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11</v>
      </c>
      <c r="CM235">
        <v>1</v>
      </c>
      <c r="CN235">
        <v>0</v>
      </c>
      <c r="CO235">
        <v>1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1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35</v>
      </c>
      <c r="DL235">
        <v>26</v>
      </c>
      <c r="DM235">
        <v>5</v>
      </c>
      <c r="DN235">
        <v>2</v>
      </c>
      <c r="DO235">
        <v>2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35</v>
      </c>
      <c r="DW235">
        <v>15</v>
      </c>
      <c r="DX235">
        <v>10</v>
      </c>
      <c r="DY235">
        <v>0</v>
      </c>
      <c r="DZ235">
        <v>5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15</v>
      </c>
      <c r="EI235" t="s">
        <v>225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</row>
    <row r="236" spans="1:149" ht="12.75">
      <c r="A236">
        <v>231</v>
      </c>
      <c r="B236" t="str">
        <f t="shared" si="18"/>
        <v>241004</v>
      </c>
      <c r="C236" t="s">
        <v>462</v>
      </c>
      <c r="D236" t="s">
        <v>445</v>
      </c>
      <c r="E236" t="s">
        <v>223</v>
      </c>
      <c r="F236">
        <v>9</v>
      </c>
      <c r="G236" t="s">
        <v>471</v>
      </c>
      <c r="H236">
        <v>1839</v>
      </c>
      <c r="I236">
        <v>1839</v>
      </c>
      <c r="J236">
        <v>0</v>
      </c>
      <c r="K236">
        <v>1350</v>
      </c>
      <c r="L236">
        <v>360</v>
      </c>
      <c r="M236">
        <v>360</v>
      </c>
      <c r="N236">
        <v>0</v>
      </c>
      <c r="O236">
        <v>990</v>
      </c>
      <c r="P236">
        <v>360</v>
      </c>
      <c r="Q236">
        <v>0</v>
      </c>
      <c r="R236">
        <v>360</v>
      </c>
      <c r="S236">
        <v>7</v>
      </c>
      <c r="T236">
        <v>353</v>
      </c>
      <c r="U236">
        <v>3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1</v>
      </c>
      <c r="AB236">
        <v>0</v>
      </c>
      <c r="AC236">
        <v>0</v>
      </c>
      <c r="AD236">
        <v>0</v>
      </c>
      <c r="AE236">
        <v>2</v>
      </c>
      <c r="AF236">
        <v>3</v>
      </c>
      <c r="AG236">
        <v>22</v>
      </c>
      <c r="AH236">
        <v>2</v>
      </c>
      <c r="AI236">
        <v>5</v>
      </c>
      <c r="AJ236">
        <v>1</v>
      </c>
      <c r="AK236">
        <v>8</v>
      </c>
      <c r="AL236">
        <v>2</v>
      </c>
      <c r="AM236">
        <v>0</v>
      </c>
      <c r="AN236">
        <v>1</v>
      </c>
      <c r="AO236">
        <v>2</v>
      </c>
      <c r="AP236">
        <v>1</v>
      </c>
      <c r="AQ236">
        <v>0</v>
      </c>
      <c r="AR236">
        <v>22</v>
      </c>
      <c r="AS236">
        <v>5</v>
      </c>
      <c r="AT236">
        <v>2</v>
      </c>
      <c r="AU236">
        <v>0</v>
      </c>
      <c r="AV236">
        <v>1</v>
      </c>
      <c r="AW236">
        <v>1</v>
      </c>
      <c r="AX236">
        <v>0</v>
      </c>
      <c r="AY236">
        <v>1</v>
      </c>
      <c r="AZ236">
        <v>0</v>
      </c>
      <c r="BA236">
        <v>0</v>
      </c>
      <c r="BB236">
        <v>0</v>
      </c>
      <c r="BC236">
        <v>0</v>
      </c>
      <c r="BD236">
        <v>5</v>
      </c>
      <c r="BE236">
        <v>1</v>
      </c>
      <c r="BF236">
        <v>0</v>
      </c>
      <c r="BG236">
        <v>0</v>
      </c>
      <c r="BH236">
        <v>0</v>
      </c>
      <c r="BI236">
        <v>1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1</v>
      </c>
      <c r="BQ236">
        <v>5</v>
      </c>
      <c r="BR236">
        <v>3</v>
      </c>
      <c r="BS236">
        <v>0</v>
      </c>
      <c r="BT236">
        <v>1</v>
      </c>
      <c r="BU236">
        <v>0</v>
      </c>
      <c r="BV236">
        <v>1</v>
      </c>
      <c r="BW236">
        <v>0</v>
      </c>
      <c r="BX236">
        <v>0</v>
      </c>
      <c r="BY236">
        <v>0</v>
      </c>
      <c r="BZ236">
        <v>5</v>
      </c>
      <c r="CA236">
        <v>26</v>
      </c>
      <c r="CB236">
        <v>9</v>
      </c>
      <c r="CC236">
        <v>15</v>
      </c>
      <c r="CD236">
        <v>0</v>
      </c>
      <c r="CE236">
        <v>0</v>
      </c>
      <c r="CF236">
        <v>0</v>
      </c>
      <c r="CG236">
        <v>2</v>
      </c>
      <c r="CH236">
        <v>0</v>
      </c>
      <c r="CI236">
        <v>0</v>
      </c>
      <c r="CJ236">
        <v>0</v>
      </c>
      <c r="CK236">
        <v>0</v>
      </c>
      <c r="CL236">
        <v>26</v>
      </c>
      <c r="CM236">
        <v>3</v>
      </c>
      <c r="CN236">
        <v>0</v>
      </c>
      <c r="CO236">
        <v>0</v>
      </c>
      <c r="CP236">
        <v>2</v>
      </c>
      <c r="CQ236">
        <v>1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3</v>
      </c>
      <c r="CY236">
        <v>5</v>
      </c>
      <c r="CZ236">
        <v>1</v>
      </c>
      <c r="DA236">
        <v>1</v>
      </c>
      <c r="DB236">
        <v>0</v>
      </c>
      <c r="DC236">
        <v>0</v>
      </c>
      <c r="DD236">
        <v>0</v>
      </c>
      <c r="DE236">
        <v>2</v>
      </c>
      <c r="DF236">
        <v>1</v>
      </c>
      <c r="DG236">
        <v>0</v>
      </c>
      <c r="DH236">
        <v>0</v>
      </c>
      <c r="DI236">
        <v>0</v>
      </c>
      <c r="DJ236">
        <v>5</v>
      </c>
      <c r="DK236">
        <v>165</v>
      </c>
      <c r="DL236">
        <v>114</v>
      </c>
      <c r="DM236">
        <v>23</v>
      </c>
      <c r="DN236">
        <v>10</v>
      </c>
      <c r="DO236">
        <v>7</v>
      </c>
      <c r="DP236">
        <v>2</v>
      </c>
      <c r="DQ236">
        <v>1</v>
      </c>
      <c r="DR236">
        <v>1</v>
      </c>
      <c r="DS236">
        <v>0</v>
      </c>
      <c r="DT236">
        <v>5</v>
      </c>
      <c r="DU236">
        <v>2</v>
      </c>
      <c r="DV236">
        <v>165</v>
      </c>
      <c r="DW236">
        <v>117</v>
      </c>
      <c r="DX236">
        <v>65</v>
      </c>
      <c r="DY236">
        <v>0</v>
      </c>
      <c r="DZ236">
        <v>39</v>
      </c>
      <c r="EA236">
        <v>0</v>
      </c>
      <c r="EB236">
        <v>1</v>
      </c>
      <c r="EC236">
        <v>2</v>
      </c>
      <c r="ED236">
        <v>2</v>
      </c>
      <c r="EE236">
        <v>2</v>
      </c>
      <c r="EF236">
        <v>2</v>
      </c>
      <c r="EG236">
        <v>4</v>
      </c>
      <c r="EH236">
        <v>117</v>
      </c>
      <c r="EI236" t="s">
        <v>225</v>
      </c>
      <c r="EJ236">
        <v>1</v>
      </c>
      <c r="EK236">
        <v>0</v>
      </c>
      <c r="EL236">
        <v>1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1</v>
      </c>
    </row>
    <row r="237" spans="1:149" ht="12.75">
      <c r="A237">
        <v>232</v>
      </c>
      <c r="B237" t="str">
        <f t="shared" si="18"/>
        <v>241004</v>
      </c>
      <c r="C237" t="s">
        <v>462</v>
      </c>
      <c r="D237" t="s">
        <v>445</v>
      </c>
      <c r="E237" t="s">
        <v>223</v>
      </c>
      <c r="F237">
        <v>10</v>
      </c>
      <c r="G237" t="s">
        <v>472</v>
      </c>
      <c r="H237">
        <v>1411</v>
      </c>
      <c r="I237">
        <v>1411</v>
      </c>
      <c r="J237">
        <v>0</v>
      </c>
      <c r="K237">
        <v>1050</v>
      </c>
      <c r="L237">
        <v>296</v>
      </c>
      <c r="M237">
        <v>296</v>
      </c>
      <c r="N237">
        <v>0</v>
      </c>
      <c r="O237">
        <v>754</v>
      </c>
      <c r="P237">
        <v>296</v>
      </c>
      <c r="Q237">
        <v>0</v>
      </c>
      <c r="R237">
        <v>296</v>
      </c>
      <c r="S237">
        <v>11</v>
      </c>
      <c r="T237">
        <v>285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>
        <v>1</v>
      </c>
      <c r="AG237">
        <v>8</v>
      </c>
      <c r="AH237">
        <v>0</v>
      </c>
      <c r="AI237">
        <v>1</v>
      </c>
      <c r="AJ237">
        <v>3</v>
      </c>
      <c r="AK237">
        <v>2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2</v>
      </c>
      <c r="AR237">
        <v>8</v>
      </c>
      <c r="AS237">
        <v>5</v>
      </c>
      <c r="AT237">
        <v>4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1</v>
      </c>
      <c r="BC237">
        <v>0</v>
      </c>
      <c r="BD237">
        <v>5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2</v>
      </c>
      <c r="BR237">
        <v>1</v>
      </c>
      <c r="BS237">
        <v>1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2</v>
      </c>
      <c r="CA237">
        <v>25</v>
      </c>
      <c r="CB237">
        <v>11</v>
      </c>
      <c r="CC237">
        <v>12</v>
      </c>
      <c r="CD237">
        <v>0</v>
      </c>
      <c r="CE237">
        <v>0</v>
      </c>
      <c r="CF237">
        <v>2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25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4</v>
      </c>
      <c r="CZ237">
        <v>4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4</v>
      </c>
      <c r="DK237">
        <v>138</v>
      </c>
      <c r="DL237">
        <v>116</v>
      </c>
      <c r="DM237">
        <v>9</v>
      </c>
      <c r="DN237">
        <v>4</v>
      </c>
      <c r="DO237">
        <v>1</v>
      </c>
      <c r="DP237">
        <v>0</v>
      </c>
      <c r="DQ237">
        <v>3</v>
      </c>
      <c r="DR237">
        <v>0</v>
      </c>
      <c r="DS237">
        <v>0</v>
      </c>
      <c r="DT237">
        <v>2</v>
      </c>
      <c r="DU237">
        <v>3</v>
      </c>
      <c r="DV237">
        <v>138</v>
      </c>
      <c r="DW237">
        <v>99</v>
      </c>
      <c r="DX237">
        <v>35</v>
      </c>
      <c r="DY237">
        <v>2</v>
      </c>
      <c r="DZ237">
        <v>45</v>
      </c>
      <c r="EA237">
        <v>10</v>
      </c>
      <c r="EB237">
        <v>1</v>
      </c>
      <c r="EC237">
        <v>0</v>
      </c>
      <c r="ED237">
        <v>0</v>
      </c>
      <c r="EE237">
        <v>2</v>
      </c>
      <c r="EF237">
        <v>0</v>
      </c>
      <c r="EG237">
        <v>4</v>
      </c>
      <c r="EH237">
        <v>99</v>
      </c>
      <c r="EI237" t="s">
        <v>225</v>
      </c>
      <c r="EJ237">
        <v>3</v>
      </c>
      <c r="EK237">
        <v>0</v>
      </c>
      <c r="EL237">
        <v>0</v>
      </c>
      <c r="EM237">
        <v>0</v>
      </c>
      <c r="EN237">
        <v>1</v>
      </c>
      <c r="EO237">
        <v>0</v>
      </c>
      <c r="EP237">
        <v>0</v>
      </c>
      <c r="EQ237">
        <v>1</v>
      </c>
      <c r="ER237">
        <v>1</v>
      </c>
      <c r="ES237">
        <v>3</v>
      </c>
    </row>
    <row r="238" spans="1:149" ht="12.75">
      <c r="A238">
        <v>233</v>
      </c>
      <c r="B238" t="str">
        <f t="shared" si="18"/>
        <v>241004</v>
      </c>
      <c r="C238" t="s">
        <v>462</v>
      </c>
      <c r="D238" t="s">
        <v>445</v>
      </c>
      <c r="E238" t="s">
        <v>223</v>
      </c>
      <c r="F238">
        <v>11</v>
      </c>
      <c r="G238" t="s">
        <v>473</v>
      </c>
      <c r="H238">
        <v>806</v>
      </c>
      <c r="I238">
        <v>806</v>
      </c>
      <c r="J238">
        <v>0</v>
      </c>
      <c r="K238">
        <v>600</v>
      </c>
      <c r="L238">
        <v>250</v>
      </c>
      <c r="M238">
        <v>250</v>
      </c>
      <c r="N238">
        <v>0</v>
      </c>
      <c r="O238">
        <v>350</v>
      </c>
      <c r="P238">
        <v>250</v>
      </c>
      <c r="Q238">
        <v>0</v>
      </c>
      <c r="R238">
        <v>250</v>
      </c>
      <c r="S238">
        <v>7</v>
      </c>
      <c r="T238">
        <v>243</v>
      </c>
      <c r="U238">
        <v>4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1</v>
      </c>
      <c r="AD238">
        <v>1</v>
      </c>
      <c r="AE238">
        <v>1</v>
      </c>
      <c r="AF238">
        <v>4</v>
      </c>
      <c r="AG238">
        <v>20</v>
      </c>
      <c r="AH238">
        <v>3</v>
      </c>
      <c r="AI238">
        <v>2</v>
      </c>
      <c r="AJ238">
        <v>1</v>
      </c>
      <c r="AK238">
        <v>1</v>
      </c>
      <c r="AL238">
        <v>0</v>
      </c>
      <c r="AM238">
        <v>0</v>
      </c>
      <c r="AN238">
        <v>0</v>
      </c>
      <c r="AO238">
        <v>0</v>
      </c>
      <c r="AP238">
        <v>2</v>
      </c>
      <c r="AQ238">
        <v>11</v>
      </c>
      <c r="AR238">
        <v>20</v>
      </c>
      <c r="AS238">
        <v>3</v>
      </c>
      <c r="AT238">
        <v>1</v>
      </c>
      <c r="AU238">
        <v>0</v>
      </c>
      <c r="AV238">
        <v>0</v>
      </c>
      <c r="AW238">
        <v>0</v>
      </c>
      <c r="AX238">
        <v>1</v>
      </c>
      <c r="AY238">
        <v>1</v>
      </c>
      <c r="AZ238">
        <v>0</v>
      </c>
      <c r="BA238">
        <v>0</v>
      </c>
      <c r="BB238">
        <v>0</v>
      </c>
      <c r="BC238">
        <v>0</v>
      </c>
      <c r="BD238">
        <v>3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6</v>
      </c>
      <c r="CB238">
        <v>4</v>
      </c>
      <c r="CC238">
        <v>1</v>
      </c>
      <c r="CD238">
        <v>0</v>
      </c>
      <c r="CE238">
        <v>0</v>
      </c>
      <c r="CF238">
        <v>1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6</v>
      </c>
      <c r="CM238">
        <v>1</v>
      </c>
      <c r="CN238">
        <v>1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1</v>
      </c>
      <c r="CY238">
        <v>13</v>
      </c>
      <c r="CZ238">
        <v>8</v>
      </c>
      <c r="DA238">
        <v>1</v>
      </c>
      <c r="DB238">
        <v>0</v>
      </c>
      <c r="DC238">
        <v>0</v>
      </c>
      <c r="DD238">
        <v>0</v>
      </c>
      <c r="DE238">
        <v>1</v>
      </c>
      <c r="DF238">
        <v>2</v>
      </c>
      <c r="DG238">
        <v>0</v>
      </c>
      <c r="DH238">
        <v>0</v>
      </c>
      <c r="DI238">
        <v>1</v>
      </c>
      <c r="DJ238">
        <v>13</v>
      </c>
      <c r="DK238">
        <v>91</v>
      </c>
      <c r="DL238">
        <v>61</v>
      </c>
      <c r="DM238">
        <v>15</v>
      </c>
      <c r="DN238">
        <v>4</v>
      </c>
      <c r="DO238">
        <v>2</v>
      </c>
      <c r="DP238">
        <v>0</v>
      </c>
      <c r="DQ238">
        <v>1</v>
      </c>
      <c r="DR238">
        <v>1</v>
      </c>
      <c r="DS238">
        <v>1</v>
      </c>
      <c r="DT238">
        <v>5</v>
      </c>
      <c r="DU238">
        <v>1</v>
      </c>
      <c r="DV238">
        <v>91</v>
      </c>
      <c r="DW238">
        <v>104</v>
      </c>
      <c r="DX238">
        <v>40</v>
      </c>
      <c r="DY238">
        <v>4</v>
      </c>
      <c r="DZ238">
        <v>45</v>
      </c>
      <c r="EA238">
        <v>7</v>
      </c>
      <c r="EB238">
        <v>4</v>
      </c>
      <c r="EC238">
        <v>0</v>
      </c>
      <c r="ED238">
        <v>1</v>
      </c>
      <c r="EE238">
        <v>1</v>
      </c>
      <c r="EF238">
        <v>0</v>
      </c>
      <c r="EG238">
        <v>2</v>
      </c>
      <c r="EH238">
        <v>104</v>
      </c>
      <c r="EI238" t="s">
        <v>225</v>
      </c>
      <c r="EJ238">
        <v>1</v>
      </c>
      <c r="EK238">
        <v>0</v>
      </c>
      <c r="EL238">
        <v>1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1</v>
      </c>
    </row>
    <row r="239" spans="1:149" ht="12.75">
      <c r="A239">
        <v>234</v>
      </c>
      <c r="B239" t="str">
        <f aca="true" t="shared" si="19" ref="B239:B266">"241005"</f>
        <v>241005</v>
      </c>
      <c r="C239" t="s">
        <v>474</v>
      </c>
      <c r="D239" t="s">
        <v>445</v>
      </c>
      <c r="E239" t="s">
        <v>223</v>
      </c>
      <c r="F239">
        <v>1</v>
      </c>
      <c r="G239" t="s">
        <v>475</v>
      </c>
      <c r="H239">
        <v>1698</v>
      </c>
      <c r="I239">
        <v>1698</v>
      </c>
      <c r="J239">
        <v>0</v>
      </c>
      <c r="K239">
        <v>1300</v>
      </c>
      <c r="L239">
        <v>334</v>
      </c>
      <c r="M239">
        <v>334</v>
      </c>
      <c r="N239">
        <v>0</v>
      </c>
      <c r="O239">
        <v>966</v>
      </c>
      <c r="P239">
        <v>334</v>
      </c>
      <c r="Q239">
        <v>0</v>
      </c>
      <c r="R239">
        <v>334</v>
      </c>
      <c r="S239">
        <v>1</v>
      </c>
      <c r="T239">
        <v>333</v>
      </c>
      <c r="U239">
        <v>1</v>
      </c>
      <c r="V239">
        <v>1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1</v>
      </c>
      <c r="AG239">
        <v>15</v>
      </c>
      <c r="AH239">
        <v>3</v>
      </c>
      <c r="AI239">
        <v>0</v>
      </c>
      <c r="AJ239">
        <v>3</v>
      </c>
      <c r="AK239">
        <v>5</v>
      </c>
      <c r="AL239">
        <v>0</v>
      </c>
      <c r="AM239">
        <v>0</v>
      </c>
      <c r="AN239">
        <v>0</v>
      </c>
      <c r="AO239">
        <v>2</v>
      </c>
      <c r="AP239">
        <v>1</v>
      </c>
      <c r="AQ239">
        <v>1</v>
      </c>
      <c r="AR239">
        <v>15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2</v>
      </c>
      <c r="BR239">
        <v>1</v>
      </c>
      <c r="BS239">
        <v>1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2</v>
      </c>
      <c r="CA239">
        <v>17</v>
      </c>
      <c r="CB239">
        <v>7</v>
      </c>
      <c r="CC239">
        <v>8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1</v>
      </c>
      <c r="CJ239">
        <v>0</v>
      </c>
      <c r="CK239">
        <v>1</v>
      </c>
      <c r="CL239">
        <v>17</v>
      </c>
      <c r="CM239">
        <v>7</v>
      </c>
      <c r="CN239">
        <v>7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7</v>
      </c>
      <c r="CY239">
        <v>5</v>
      </c>
      <c r="CZ239">
        <v>3</v>
      </c>
      <c r="DA239">
        <v>2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5</v>
      </c>
      <c r="DK239">
        <v>190</v>
      </c>
      <c r="DL239">
        <v>120</v>
      </c>
      <c r="DM239">
        <v>13</v>
      </c>
      <c r="DN239">
        <v>5</v>
      </c>
      <c r="DO239">
        <v>45</v>
      </c>
      <c r="DP239">
        <v>1</v>
      </c>
      <c r="DQ239">
        <v>0</v>
      </c>
      <c r="DR239">
        <v>0</v>
      </c>
      <c r="DS239">
        <v>0</v>
      </c>
      <c r="DT239">
        <v>4</v>
      </c>
      <c r="DU239">
        <v>2</v>
      </c>
      <c r="DV239">
        <v>190</v>
      </c>
      <c r="DW239">
        <v>96</v>
      </c>
      <c r="DX239">
        <v>47</v>
      </c>
      <c r="DY239">
        <v>2</v>
      </c>
      <c r="DZ239">
        <v>34</v>
      </c>
      <c r="EA239">
        <v>8</v>
      </c>
      <c r="EB239">
        <v>4</v>
      </c>
      <c r="EC239">
        <v>0</v>
      </c>
      <c r="ED239">
        <v>0</v>
      </c>
      <c r="EE239">
        <v>0</v>
      </c>
      <c r="EF239">
        <v>0</v>
      </c>
      <c r="EG239">
        <v>1</v>
      </c>
      <c r="EH239">
        <v>96</v>
      </c>
      <c r="EI239" t="s">
        <v>225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</row>
    <row r="240" spans="1:149" ht="12.75">
      <c r="A240">
        <v>235</v>
      </c>
      <c r="B240" t="str">
        <f t="shared" si="19"/>
        <v>241005</v>
      </c>
      <c r="C240" t="s">
        <v>474</v>
      </c>
      <c r="D240" t="s">
        <v>445</v>
      </c>
      <c r="E240" t="s">
        <v>223</v>
      </c>
      <c r="F240">
        <v>2</v>
      </c>
      <c r="G240" t="s">
        <v>476</v>
      </c>
      <c r="H240">
        <v>1301</v>
      </c>
      <c r="I240">
        <v>1301</v>
      </c>
      <c r="J240">
        <v>0</v>
      </c>
      <c r="K240">
        <v>999</v>
      </c>
      <c r="L240">
        <v>365</v>
      </c>
      <c r="M240">
        <v>365</v>
      </c>
      <c r="N240">
        <v>0</v>
      </c>
      <c r="O240">
        <v>634</v>
      </c>
      <c r="P240">
        <v>365</v>
      </c>
      <c r="Q240">
        <v>0</v>
      </c>
      <c r="R240">
        <v>365</v>
      </c>
      <c r="S240">
        <v>3</v>
      </c>
      <c r="T240">
        <v>362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4</v>
      </c>
      <c r="AH240">
        <v>0</v>
      </c>
      <c r="AI240">
        <v>1</v>
      </c>
      <c r="AJ240">
        <v>0</v>
      </c>
      <c r="AK240">
        <v>0</v>
      </c>
      <c r="AL240">
        <v>0</v>
      </c>
      <c r="AM240">
        <v>0</v>
      </c>
      <c r="AN240">
        <v>2</v>
      </c>
      <c r="AO240">
        <v>0</v>
      </c>
      <c r="AP240">
        <v>0</v>
      </c>
      <c r="AQ240">
        <v>1</v>
      </c>
      <c r="AR240">
        <v>4</v>
      </c>
      <c r="AS240">
        <v>1</v>
      </c>
      <c r="AT240">
        <v>0</v>
      </c>
      <c r="AU240">
        <v>0</v>
      </c>
      <c r="AV240">
        <v>0</v>
      </c>
      <c r="AW240">
        <v>0</v>
      </c>
      <c r="AX240">
        <v>1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1</v>
      </c>
      <c r="BE240">
        <v>4</v>
      </c>
      <c r="BF240">
        <v>3</v>
      </c>
      <c r="BG240">
        <v>0</v>
      </c>
      <c r="BH240">
        <v>1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4</v>
      </c>
      <c r="BQ240">
        <v>2</v>
      </c>
      <c r="BR240">
        <v>0</v>
      </c>
      <c r="BS240">
        <v>2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2</v>
      </c>
      <c r="CA240">
        <v>46</v>
      </c>
      <c r="CB240">
        <v>12</v>
      </c>
      <c r="CC240">
        <v>32</v>
      </c>
      <c r="CD240">
        <v>0</v>
      </c>
      <c r="CE240">
        <v>0</v>
      </c>
      <c r="CF240">
        <v>1</v>
      </c>
      <c r="CG240">
        <v>0</v>
      </c>
      <c r="CH240">
        <v>0</v>
      </c>
      <c r="CI240">
        <v>0</v>
      </c>
      <c r="CJ240">
        <v>0</v>
      </c>
      <c r="CK240">
        <v>1</v>
      </c>
      <c r="CL240">
        <v>46</v>
      </c>
      <c r="CM240">
        <v>11</v>
      </c>
      <c r="CN240">
        <v>6</v>
      </c>
      <c r="CO240">
        <v>1</v>
      </c>
      <c r="CP240">
        <v>1</v>
      </c>
      <c r="CQ240">
        <v>0</v>
      </c>
      <c r="CR240">
        <v>0</v>
      </c>
      <c r="CS240">
        <v>3</v>
      </c>
      <c r="CT240">
        <v>0</v>
      </c>
      <c r="CU240">
        <v>0</v>
      </c>
      <c r="CV240">
        <v>0</v>
      </c>
      <c r="CW240">
        <v>0</v>
      </c>
      <c r="CX240">
        <v>11</v>
      </c>
      <c r="CY240">
        <v>5</v>
      </c>
      <c r="CZ240">
        <v>3</v>
      </c>
      <c r="DA240">
        <v>0</v>
      </c>
      <c r="DB240">
        <v>0</v>
      </c>
      <c r="DC240">
        <v>1</v>
      </c>
      <c r="DD240">
        <v>0</v>
      </c>
      <c r="DE240">
        <v>0</v>
      </c>
      <c r="DF240">
        <v>0</v>
      </c>
      <c r="DG240">
        <v>1</v>
      </c>
      <c r="DH240">
        <v>0</v>
      </c>
      <c r="DI240">
        <v>0</v>
      </c>
      <c r="DJ240">
        <v>5</v>
      </c>
      <c r="DK240">
        <v>219</v>
      </c>
      <c r="DL240">
        <v>147</v>
      </c>
      <c r="DM240">
        <v>20</v>
      </c>
      <c r="DN240">
        <v>9</v>
      </c>
      <c r="DO240">
        <v>38</v>
      </c>
      <c r="DP240">
        <v>1</v>
      </c>
      <c r="DQ240">
        <v>1</v>
      </c>
      <c r="DR240">
        <v>0</v>
      </c>
      <c r="DS240">
        <v>0</v>
      </c>
      <c r="DT240">
        <v>2</v>
      </c>
      <c r="DU240">
        <v>1</v>
      </c>
      <c r="DV240">
        <v>219</v>
      </c>
      <c r="DW240">
        <v>70</v>
      </c>
      <c r="DX240">
        <v>29</v>
      </c>
      <c r="DY240">
        <v>1</v>
      </c>
      <c r="DZ240">
        <v>27</v>
      </c>
      <c r="EA240">
        <v>4</v>
      </c>
      <c r="EB240">
        <v>1</v>
      </c>
      <c r="EC240">
        <v>0</v>
      </c>
      <c r="ED240">
        <v>0</v>
      </c>
      <c r="EE240">
        <v>3</v>
      </c>
      <c r="EF240">
        <v>1</v>
      </c>
      <c r="EG240">
        <v>4</v>
      </c>
      <c r="EH240">
        <v>70</v>
      </c>
      <c r="EI240" t="s">
        <v>225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</row>
    <row r="241" spans="1:149" ht="12.75">
      <c r="A241">
        <v>236</v>
      </c>
      <c r="B241" t="str">
        <f t="shared" si="19"/>
        <v>241005</v>
      </c>
      <c r="C241" t="s">
        <v>474</v>
      </c>
      <c r="D241" t="s">
        <v>445</v>
      </c>
      <c r="E241" t="s">
        <v>223</v>
      </c>
      <c r="F241">
        <v>3</v>
      </c>
      <c r="G241" t="s">
        <v>477</v>
      </c>
      <c r="H241">
        <v>1323</v>
      </c>
      <c r="I241">
        <v>1323</v>
      </c>
      <c r="J241">
        <v>0</v>
      </c>
      <c r="K241">
        <v>995</v>
      </c>
      <c r="L241">
        <v>438</v>
      </c>
      <c r="M241">
        <v>438</v>
      </c>
      <c r="N241">
        <v>0</v>
      </c>
      <c r="O241">
        <v>557</v>
      </c>
      <c r="P241">
        <v>438</v>
      </c>
      <c r="Q241">
        <v>0</v>
      </c>
      <c r="R241">
        <v>438</v>
      </c>
      <c r="S241">
        <v>5</v>
      </c>
      <c r="T241">
        <v>433</v>
      </c>
      <c r="U241">
        <v>4</v>
      </c>
      <c r="V241">
        <v>3</v>
      </c>
      <c r="W241">
        <v>0</v>
      </c>
      <c r="X241">
        <v>0</v>
      </c>
      <c r="Y241">
        <v>1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4</v>
      </c>
      <c r="AG241">
        <v>4</v>
      </c>
      <c r="AH241">
        <v>1</v>
      </c>
      <c r="AI241">
        <v>1</v>
      </c>
      <c r="AJ241">
        <v>0</v>
      </c>
      <c r="AK241">
        <v>1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4</v>
      </c>
      <c r="AS241">
        <v>3</v>
      </c>
      <c r="AT241">
        <v>1</v>
      </c>
      <c r="AU241">
        <v>0</v>
      </c>
      <c r="AV241">
        <v>2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3</v>
      </c>
      <c r="BE241">
        <v>2</v>
      </c>
      <c r="BF241">
        <v>1</v>
      </c>
      <c r="BG241">
        <v>0</v>
      </c>
      <c r="BH241">
        <v>1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2</v>
      </c>
      <c r="BQ241">
        <v>3</v>
      </c>
      <c r="BR241">
        <v>0</v>
      </c>
      <c r="BS241">
        <v>0</v>
      </c>
      <c r="BT241">
        <v>1</v>
      </c>
      <c r="BU241">
        <v>1</v>
      </c>
      <c r="BV241">
        <v>0</v>
      </c>
      <c r="BW241">
        <v>0</v>
      </c>
      <c r="BX241">
        <v>1</v>
      </c>
      <c r="BY241">
        <v>0</v>
      </c>
      <c r="BZ241">
        <v>3</v>
      </c>
      <c r="CA241">
        <v>49</v>
      </c>
      <c r="CB241">
        <v>13</v>
      </c>
      <c r="CC241">
        <v>32</v>
      </c>
      <c r="CD241">
        <v>0</v>
      </c>
      <c r="CE241">
        <v>0</v>
      </c>
      <c r="CF241">
        <v>1</v>
      </c>
      <c r="CG241">
        <v>1</v>
      </c>
      <c r="CH241">
        <v>1</v>
      </c>
      <c r="CI241">
        <v>0</v>
      </c>
      <c r="CJ241">
        <v>0</v>
      </c>
      <c r="CK241">
        <v>1</v>
      </c>
      <c r="CL241">
        <v>49</v>
      </c>
      <c r="CM241">
        <v>17</v>
      </c>
      <c r="CN241">
        <v>16</v>
      </c>
      <c r="CO241">
        <v>0</v>
      </c>
      <c r="CP241">
        <v>0</v>
      </c>
      <c r="CQ241">
        <v>1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17</v>
      </c>
      <c r="CY241">
        <v>8</v>
      </c>
      <c r="CZ241">
        <v>5</v>
      </c>
      <c r="DA241">
        <v>0</v>
      </c>
      <c r="DB241">
        <v>0</v>
      </c>
      <c r="DC241">
        <v>1</v>
      </c>
      <c r="DD241">
        <v>0</v>
      </c>
      <c r="DE241">
        <v>1</v>
      </c>
      <c r="DF241">
        <v>0</v>
      </c>
      <c r="DG241">
        <v>1</v>
      </c>
      <c r="DH241">
        <v>0</v>
      </c>
      <c r="DI241">
        <v>0</v>
      </c>
      <c r="DJ241">
        <v>8</v>
      </c>
      <c r="DK241">
        <v>249</v>
      </c>
      <c r="DL241">
        <v>173</v>
      </c>
      <c r="DM241">
        <v>13</v>
      </c>
      <c r="DN241">
        <v>12</v>
      </c>
      <c r="DO241">
        <v>37</v>
      </c>
      <c r="DP241">
        <v>1</v>
      </c>
      <c r="DQ241">
        <v>2</v>
      </c>
      <c r="DR241">
        <v>1</v>
      </c>
      <c r="DS241">
        <v>2</v>
      </c>
      <c r="DT241">
        <v>8</v>
      </c>
      <c r="DU241">
        <v>0</v>
      </c>
      <c r="DV241">
        <v>249</v>
      </c>
      <c r="DW241">
        <v>94</v>
      </c>
      <c r="DX241">
        <v>47</v>
      </c>
      <c r="DY241">
        <v>4</v>
      </c>
      <c r="DZ241">
        <v>33</v>
      </c>
      <c r="EA241">
        <v>4</v>
      </c>
      <c r="EB241">
        <v>1</v>
      </c>
      <c r="EC241">
        <v>0</v>
      </c>
      <c r="ED241">
        <v>2</v>
      </c>
      <c r="EE241">
        <v>1</v>
      </c>
      <c r="EF241">
        <v>0</v>
      </c>
      <c r="EG241">
        <v>2</v>
      </c>
      <c r="EH241">
        <v>94</v>
      </c>
      <c r="EI241" t="s">
        <v>225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</row>
    <row r="242" spans="1:149" ht="12.75">
      <c r="A242">
        <v>237</v>
      </c>
      <c r="B242" t="str">
        <f t="shared" si="19"/>
        <v>241005</v>
      </c>
      <c r="C242" t="s">
        <v>474</v>
      </c>
      <c r="D242" t="s">
        <v>445</v>
      </c>
      <c r="E242" t="s">
        <v>223</v>
      </c>
      <c r="F242">
        <v>4</v>
      </c>
      <c r="G242" t="s">
        <v>478</v>
      </c>
      <c r="H242">
        <v>1245</v>
      </c>
      <c r="I242">
        <v>1245</v>
      </c>
      <c r="J242">
        <v>0</v>
      </c>
      <c r="K242">
        <v>950</v>
      </c>
      <c r="L242">
        <v>339</v>
      </c>
      <c r="M242">
        <v>339</v>
      </c>
      <c r="N242">
        <v>0</v>
      </c>
      <c r="O242">
        <v>611</v>
      </c>
      <c r="P242">
        <v>339</v>
      </c>
      <c r="Q242">
        <v>0</v>
      </c>
      <c r="R242">
        <v>339</v>
      </c>
      <c r="S242">
        <v>4</v>
      </c>
      <c r="T242">
        <v>335</v>
      </c>
      <c r="U242">
        <v>4</v>
      </c>
      <c r="V242">
        <v>2</v>
      </c>
      <c r="W242">
        <v>0</v>
      </c>
      <c r="X242">
        <v>0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v>1</v>
      </c>
      <c r="AF242">
        <v>4</v>
      </c>
      <c r="AG242">
        <v>8</v>
      </c>
      <c r="AH242">
        <v>1</v>
      </c>
      <c r="AI242">
        <v>3</v>
      </c>
      <c r="AJ242">
        <v>0</v>
      </c>
      <c r="AK242">
        <v>2</v>
      </c>
      <c r="AL242">
        <v>1</v>
      </c>
      <c r="AM242">
        <v>0</v>
      </c>
      <c r="AN242">
        <v>0</v>
      </c>
      <c r="AO242">
        <v>0</v>
      </c>
      <c r="AP242">
        <v>1</v>
      </c>
      <c r="AQ242">
        <v>0</v>
      </c>
      <c r="AR242">
        <v>8</v>
      </c>
      <c r="AS242">
        <v>1</v>
      </c>
      <c r="AT242">
        <v>1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1</v>
      </c>
      <c r="BE242">
        <v>1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1</v>
      </c>
      <c r="BL242">
        <v>0</v>
      </c>
      <c r="BM242">
        <v>0</v>
      </c>
      <c r="BN242">
        <v>0</v>
      </c>
      <c r="BO242">
        <v>0</v>
      </c>
      <c r="BP242">
        <v>1</v>
      </c>
      <c r="BQ242">
        <v>1</v>
      </c>
      <c r="BR242">
        <v>0</v>
      </c>
      <c r="BS242">
        <v>1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1</v>
      </c>
      <c r="CA242">
        <v>42</v>
      </c>
      <c r="CB242">
        <v>11</v>
      </c>
      <c r="CC242">
        <v>25</v>
      </c>
      <c r="CD242">
        <v>1</v>
      </c>
      <c r="CE242">
        <v>3</v>
      </c>
      <c r="CF242">
        <v>0</v>
      </c>
      <c r="CG242">
        <v>0</v>
      </c>
      <c r="CH242">
        <v>0</v>
      </c>
      <c r="CI242">
        <v>0</v>
      </c>
      <c r="CJ242">
        <v>1</v>
      </c>
      <c r="CK242">
        <v>1</v>
      </c>
      <c r="CL242">
        <v>42</v>
      </c>
      <c r="CM242">
        <v>15</v>
      </c>
      <c r="CN242">
        <v>12</v>
      </c>
      <c r="CO242">
        <v>0</v>
      </c>
      <c r="CP242">
        <v>0</v>
      </c>
      <c r="CQ242">
        <v>0</v>
      </c>
      <c r="CR242">
        <v>0</v>
      </c>
      <c r="CS242">
        <v>1</v>
      </c>
      <c r="CT242">
        <v>0</v>
      </c>
      <c r="CU242">
        <v>1</v>
      </c>
      <c r="CV242">
        <v>0</v>
      </c>
      <c r="CW242">
        <v>1</v>
      </c>
      <c r="CX242">
        <v>15</v>
      </c>
      <c r="CY242">
        <v>16</v>
      </c>
      <c r="CZ242">
        <v>7</v>
      </c>
      <c r="DA242">
        <v>7</v>
      </c>
      <c r="DB242">
        <v>0</v>
      </c>
      <c r="DC242">
        <v>1</v>
      </c>
      <c r="DD242">
        <v>0</v>
      </c>
      <c r="DE242">
        <v>0</v>
      </c>
      <c r="DF242">
        <v>0</v>
      </c>
      <c r="DG242">
        <v>1</v>
      </c>
      <c r="DH242">
        <v>0</v>
      </c>
      <c r="DI242">
        <v>0</v>
      </c>
      <c r="DJ242">
        <v>16</v>
      </c>
      <c r="DK242">
        <v>181</v>
      </c>
      <c r="DL242">
        <v>126</v>
      </c>
      <c r="DM242">
        <v>11</v>
      </c>
      <c r="DN242">
        <v>6</v>
      </c>
      <c r="DO242">
        <v>27</v>
      </c>
      <c r="DP242">
        <v>2</v>
      </c>
      <c r="DQ242">
        <v>0</v>
      </c>
      <c r="DR242">
        <v>2</v>
      </c>
      <c r="DS242">
        <v>0</v>
      </c>
      <c r="DT242">
        <v>6</v>
      </c>
      <c r="DU242">
        <v>1</v>
      </c>
      <c r="DV242">
        <v>181</v>
      </c>
      <c r="DW242">
        <v>65</v>
      </c>
      <c r="DX242">
        <v>33</v>
      </c>
      <c r="DY242">
        <v>0</v>
      </c>
      <c r="DZ242">
        <v>28</v>
      </c>
      <c r="EA242">
        <v>0</v>
      </c>
      <c r="EB242">
        <v>1</v>
      </c>
      <c r="EC242">
        <v>0</v>
      </c>
      <c r="ED242">
        <v>0</v>
      </c>
      <c r="EE242">
        <v>2</v>
      </c>
      <c r="EF242">
        <v>0</v>
      </c>
      <c r="EG242">
        <v>1</v>
      </c>
      <c r="EH242">
        <v>65</v>
      </c>
      <c r="EI242" t="s">
        <v>225</v>
      </c>
      <c r="EJ242">
        <v>1</v>
      </c>
      <c r="EK242">
        <v>1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1</v>
      </c>
    </row>
    <row r="243" spans="1:149" ht="12.75">
      <c r="A243">
        <v>238</v>
      </c>
      <c r="B243" t="str">
        <f t="shared" si="19"/>
        <v>241005</v>
      </c>
      <c r="C243" t="s">
        <v>474</v>
      </c>
      <c r="D243" t="s">
        <v>445</v>
      </c>
      <c r="E243" t="s">
        <v>223</v>
      </c>
      <c r="F243">
        <v>5</v>
      </c>
      <c r="G243" t="s">
        <v>479</v>
      </c>
      <c r="H243">
        <v>1236</v>
      </c>
      <c r="I243">
        <v>1236</v>
      </c>
      <c r="J243">
        <v>0</v>
      </c>
      <c r="K243">
        <v>951</v>
      </c>
      <c r="L243">
        <v>482</v>
      </c>
      <c r="M243">
        <v>482</v>
      </c>
      <c r="N243">
        <v>0</v>
      </c>
      <c r="O243">
        <v>469</v>
      </c>
      <c r="P243">
        <v>482</v>
      </c>
      <c r="Q243">
        <v>0</v>
      </c>
      <c r="R243">
        <v>482</v>
      </c>
      <c r="S243">
        <v>12</v>
      </c>
      <c r="T243">
        <v>470</v>
      </c>
      <c r="U243">
        <v>5</v>
      </c>
      <c r="V243">
        <v>2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2</v>
      </c>
      <c r="AD243">
        <v>0</v>
      </c>
      <c r="AE243">
        <v>1</v>
      </c>
      <c r="AF243">
        <v>5</v>
      </c>
      <c r="AG243">
        <v>10</v>
      </c>
      <c r="AH243">
        <v>2</v>
      </c>
      <c r="AI243">
        <v>5</v>
      </c>
      <c r="AJ243">
        <v>1</v>
      </c>
      <c r="AK243">
        <v>2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10</v>
      </c>
      <c r="AS243">
        <v>2</v>
      </c>
      <c r="AT243">
        <v>0</v>
      </c>
      <c r="AU243">
        <v>0</v>
      </c>
      <c r="AV243">
        <v>1</v>
      </c>
      <c r="AW243">
        <v>1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2</v>
      </c>
      <c r="BE243">
        <v>2</v>
      </c>
      <c r="BF243">
        <v>0</v>
      </c>
      <c r="BG243">
        <v>0</v>
      </c>
      <c r="BH243">
        <v>0</v>
      </c>
      <c r="BI243">
        <v>0</v>
      </c>
      <c r="BJ243">
        <v>2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2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37</v>
      </c>
      <c r="CB243">
        <v>11</v>
      </c>
      <c r="CC243">
        <v>25</v>
      </c>
      <c r="CD243">
        <v>0</v>
      </c>
      <c r="CE243">
        <v>0</v>
      </c>
      <c r="CF243">
        <v>1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37</v>
      </c>
      <c r="CM243">
        <v>6</v>
      </c>
      <c r="CN243">
        <v>4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1</v>
      </c>
      <c r="CV243">
        <v>1</v>
      </c>
      <c r="CW243">
        <v>0</v>
      </c>
      <c r="CX243">
        <v>6</v>
      </c>
      <c r="CY243">
        <v>6</v>
      </c>
      <c r="CZ243">
        <v>0</v>
      </c>
      <c r="DA243">
        <v>4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1</v>
      </c>
      <c r="DJ243">
        <v>6</v>
      </c>
      <c r="DK243">
        <v>306</v>
      </c>
      <c r="DL243">
        <v>200</v>
      </c>
      <c r="DM243">
        <v>30</v>
      </c>
      <c r="DN243">
        <v>15</v>
      </c>
      <c r="DO243">
        <v>55</v>
      </c>
      <c r="DP243">
        <v>2</v>
      </c>
      <c r="DQ243">
        <v>1</v>
      </c>
      <c r="DR243">
        <v>0</v>
      </c>
      <c r="DS243">
        <v>0</v>
      </c>
      <c r="DT243">
        <v>3</v>
      </c>
      <c r="DU243">
        <v>0</v>
      </c>
      <c r="DV243">
        <v>306</v>
      </c>
      <c r="DW243">
        <v>94</v>
      </c>
      <c r="DX243">
        <v>59</v>
      </c>
      <c r="DY243">
        <v>0</v>
      </c>
      <c r="DZ243">
        <v>33</v>
      </c>
      <c r="EA243">
        <v>0</v>
      </c>
      <c r="EB243">
        <v>1</v>
      </c>
      <c r="EC243">
        <v>0</v>
      </c>
      <c r="ED243">
        <v>0</v>
      </c>
      <c r="EE243">
        <v>0</v>
      </c>
      <c r="EF243">
        <v>1</v>
      </c>
      <c r="EG243">
        <v>0</v>
      </c>
      <c r="EH243">
        <v>94</v>
      </c>
      <c r="EI243" t="s">
        <v>225</v>
      </c>
      <c r="EJ243">
        <v>2</v>
      </c>
      <c r="EK243">
        <v>0</v>
      </c>
      <c r="EL243">
        <v>2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2</v>
      </c>
    </row>
    <row r="244" spans="1:149" ht="12.75">
      <c r="A244">
        <v>239</v>
      </c>
      <c r="B244" t="str">
        <f t="shared" si="19"/>
        <v>241005</v>
      </c>
      <c r="C244" t="s">
        <v>474</v>
      </c>
      <c r="D244" t="s">
        <v>445</v>
      </c>
      <c r="E244" t="s">
        <v>223</v>
      </c>
      <c r="F244">
        <v>6</v>
      </c>
      <c r="G244" t="s">
        <v>480</v>
      </c>
      <c r="H244">
        <v>1588</v>
      </c>
      <c r="I244">
        <v>1588</v>
      </c>
      <c r="J244">
        <v>0</v>
      </c>
      <c r="K244">
        <v>1150</v>
      </c>
      <c r="L244">
        <v>484</v>
      </c>
      <c r="M244">
        <v>484</v>
      </c>
      <c r="N244">
        <v>0</v>
      </c>
      <c r="O244">
        <v>666</v>
      </c>
      <c r="P244">
        <v>484</v>
      </c>
      <c r="Q244">
        <v>0</v>
      </c>
      <c r="R244">
        <v>484</v>
      </c>
      <c r="S244">
        <v>10</v>
      </c>
      <c r="T244">
        <v>474</v>
      </c>
      <c r="U244">
        <v>1</v>
      </c>
      <c r="V244">
        <v>1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7</v>
      </c>
      <c r="AH244">
        <v>2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5</v>
      </c>
      <c r="AR244">
        <v>7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2</v>
      </c>
      <c r="BF244">
        <v>0</v>
      </c>
      <c r="BG244">
        <v>0</v>
      </c>
      <c r="BH244">
        <v>0</v>
      </c>
      <c r="BI244">
        <v>1</v>
      </c>
      <c r="BJ244">
        <v>0</v>
      </c>
      <c r="BK244">
        <v>0</v>
      </c>
      <c r="BL244">
        <v>0</v>
      </c>
      <c r="BM244">
        <v>1</v>
      </c>
      <c r="BN244">
        <v>0</v>
      </c>
      <c r="BO244">
        <v>0</v>
      </c>
      <c r="BP244">
        <v>2</v>
      </c>
      <c r="BQ244">
        <v>1</v>
      </c>
      <c r="BR244">
        <v>1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1</v>
      </c>
      <c r="CA244">
        <v>38</v>
      </c>
      <c r="CB244">
        <v>20</v>
      </c>
      <c r="CC244">
        <v>17</v>
      </c>
      <c r="CD244">
        <v>1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38</v>
      </c>
      <c r="CM244">
        <v>12</v>
      </c>
      <c r="CN244">
        <v>11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1</v>
      </c>
      <c r="CW244">
        <v>0</v>
      </c>
      <c r="CX244">
        <v>12</v>
      </c>
      <c r="CY244">
        <v>3</v>
      </c>
      <c r="CZ244">
        <v>0</v>
      </c>
      <c r="DA244">
        <v>2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1</v>
      </c>
      <c r="DJ244">
        <v>3</v>
      </c>
      <c r="DK244">
        <v>317</v>
      </c>
      <c r="DL244">
        <v>221</v>
      </c>
      <c r="DM244">
        <v>17</v>
      </c>
      <c r="DN244">
        <v>16</v>
      </c>
      <c r="DO244">
        <v>50</v>
      </c>
      <c r="DP244">
        <v>0</v>
      </c>
      <c r="DQ244">
        <v>2</v>
      </c>
      <c r="DR244">
        <v>3</v>
      </c>
      <c r="DS244">
        <v>0</v>
      </c>
      <c r="DT244">
        <v>8</v>
      </c>
      <c r="DU244">
        <v>0</v>
      </c>
      <c r="DV244">
        <v>317</v>
      </c>
      <c r="DW244">
        <v>92</v>
      </c>
      <c r="DX244">
        <v>38</v>
      </c>
      <c r="DY244">
        <v>3</v>
      </c>
      <c r="DZ244">
        <v>37</v>
      </c>
      <c r="EA244">
        <v>5</v>
      </c>
      <c r="EB244">
        <v>1</v>
      </c>
      <c r="EC244">
        <v>1</v>
      </c>
      <c r="ED244">
        <v>0</v>
      </c>
      <c r="EE244">
        <v>0</v>
      </c>
      <c r="EF244">
        <v>0</v>
      </c>
      <c r="EG244">
        <v>7</v>
      </c>
      <c r="EH244">
        <v>92</v>
      </c>
      <c r="EI244" t="s">
        <v>225</v>
      </c>
      <c r="EJ244">
        <v>1</v>
      </c>
      <c r="EK244">
        <v>0</v>
      </c>
      <c r="EL244">
        <v>0</v>
      </c>
      <c r="EM244">
        <v>1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1</v>
      </c>
    </row>
    <row r="245" spans="1:149" ht="12.75">
      <c r="A245">
        <v>240</v>
      </c>
      <c r="B245" t="str">
        <f t="shared" si="19"/>
        <v>241005</v>
      </c>
      <c r="C245" t="s">
        <v>474</v>
      </c>
      <c r="D245" t="s">
        <v>445</v>
      </c>
      <c r="E245" t="s">
        <v>223</v>
      </c>
      <c r="F245">
        <v>7</v>
      </c>
      <c r="G245" t="s">
        <v>480</v>
      </c>
      <c r="H245">
        <v>1716</v>
      </c>
      <c r="I245">
        <v>1716</v>
      </c>
      <c r="J245">
        <v>0</v>
      </c>
      <c r="K245">
        <v>1250</v>
      </c>
      <c r="L245">
        <v>497</v>
      </c>
      <c r="M245">
        <v>497</v>
      </c>
      <c r="N245">
        <v>0</v>
      </c>
      <c r="O245">
        <v>753</v>
      </c>
      <c r="P245">
        <v>495</v>
      </c>
      <c r="Q245">
        <v>6</v>
      </c>
      <c r="R245">
        <v>489</v>
      </c>
      <c r="S245">
        <v>0</v>
      </c>
      <c r="T245">
        <v>489</v>
      </c>
      <c r="U245">
        <v>6</v>
      </c>
      <c r="V245">
        <v>3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1</v>
      </c>
      <c r="AC245">
        <v>0</v>
      </c>
      <c r="AD245">
        <v>0</v>
      </c>
      <c r="AE245">
        <v>2</v>
      </c>
      <c r="AF245">
        <v>6</v>
      </c>
      <c r="AG245">
        <v>4</v>
      </c>
      <c r="AH245">
        <v>1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1</v>
      </c>
      <c r="AP245">
        <v>1</v>
      </c>
      <c r="AQ245">
        <v>1</v>
      </c>
      <c r="AR245">
        <v>4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2</v>
      </c>
      <c r="BF245">
        <v>0</v>
      </c>
      <c r="BG245">
        <v>1</v>
      </c>
      <c r="BH245">
        <v>0</v>
      </c>
      <c r="BI245">
        <v>0</v>
      </c>
      <c r="BJ245">
        <v>0</v>
      </c>
      <c r="BK245">
        <v>1</v>
      </c>
      <c r="BL245">
        <v>0</v>
      </c>
      <c r="BM245">
        <v>0</v>
      </c>
      <c r="BN245">
        <v>0</v>
      </c>
      <c r="BO245">
        <v>0</v>
      </c>
      <c r="BP245">
        <v>2</v>
      </c>
      <c r="BQ245">
        <v>4</v>
      </c>
      <c r="BR245">
        <v>2</v>
      </c>
      <c r="BS245">
        <v>2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4</v>
      </c>
      <c r="CA245">
        <v>46</v>
      </c>
      <c r="CB245">
        <v>13</v>
      </c>
      <c r="CC245">
        <v>27</v>
      </c>
      <c r="CD245">
        <v>0</v>
      </c>
      <c r="CE245">
        <v>0</v>
      </c>
      <c r="CF245">
        <v>3</v>
      </c>
      <c r="CG245">
        <v>1</v>
      </c>
      <c r="CH245">
        <v>0</v>
      </c>
      <c r="CI245">
        <v>0</v>
      </c>
      <c r="CJ245">
        <v>0</v>
      </c>
      <c r="CK245">
        <v>2</v>
      </c>
      <c r="CL245">
        <v>46</v>
      </c>
      <c r="CM245">
        <v>15</v>
      </c>
      <c r="CN245">
        <v>14</v>
      </c>
      <c r="CO245">
        <v>1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15</v>
      </c>
      <c r="CY245">
        <v>4</v>
      </c>
      <c r="CZ245">
        <v>1</v>
      </c>
      <c r="DA245">
        <v>2</v>
      </c>
      <c r="DB245">
        <v>0</v>
      </c>
      <c r="DC245">
        <v>0</v>
      </c>
      <c r="DD245">
        <v>0</v>
      </c>
      <c r="DE245">
        <v>1</v>
      </c>
      <c r="DF245">
        <v>0</v>
      </c>
      <c r="DG245">
        <v>0</v>
      </c>
      <c r="DH245">
        <v>0</v>
      </c>
      <c r="DI245">
        <v>0</v>
      </c>
      <c r="DJ245">
        <v>4</v>
      </c>
      <c r="DK245">
        <v>299</v>
      </c>
      <c r="DL245">
        <v>218</v>
      </c>
      <c r="DM245">
        <v>9</v>
      </c>
      <c r="DN245">
        <v>20</v>
      </c>
      <c r="DO245">
        <v>39</v>
      </c>
      <c r="DP245">
        <v>0</v>
      </c>
      <c r="DQ245">
        <v>5</v>
      </c>
      <c r="DR245">
        <v>0</v>
      </c>
      <c r="DS245">
        <v>1</v>
      </c>
      <c r="DT245">
        <v>6</v>
      </c>
      <c r="DU245">
        <v>1</v>
      </c>
      <c r="DV245">
        <v>299</v>
      </c>
      <c r="DW245">
        <v>108</v>
      </c>
      <c r="DX245">
        <v>32</v>
      </c>
      <c r="DY245">
        <v>6</v>
      </c>
      <c r="DZ245">
        <v>61</v>
      </c>
      <c r="EA245">
        <v>3</v>
      </c>
      <c r="EB245">
        <v>0</v>
      </c>
      <c r="EC245">
        <v>0</v>
      </c>
      <c r="ED245">
        <v>1</v>
      </c>
      <c r="EE245">
        <v>0</v>
      </c>
      <c r="EF245">
        <v>2</v>
      </c>
      <c r="EG245">
        <v>3</v>
      </c>
      <c r="EH245">
        <v>108</v>
      </c>
      <c r="EI245" t="s">
        <v>225</v>
      </c>
      <c r="EJ245">
        <v>1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1</v>
      </c>
      <c r="EQ245">
        <v>0</v>
      </c>
      <c r="ER245">
        <v>0</v>
      </c>
      <c r="ES245">
        <v>1</v>
      </c>
    </row>
    <row r="246" spans="1:149" ht="12.75">
      <c r="A246">
        <v>241</v>
      </c>
      <c r="B246" t="str">
        <f t="shared" si="19"/>
        <v>241005</v>
      </c>
      <c r="C246" t="s">
        <v>474</v>
      </c>
      <c r="D246" t="s">
        <v>445</v>
      </c>
      <c r="E246" t="s">
        <v>223</v>
      </c>
      <c r="F246">
        <v>8</v>
      </c>
      <c r="G246" t="s">
        <v>481</v>
      </c>
      <c r="H246">
        <v>1683</v>
      </c>
      <c r="I246">
        <v>1683</v>
      </c>
      <c r="J246">
        <v>0</v>
      </c>
      <c r="K246">
        <v>1256</v>
      </c>
      <c r="L246">
        <v>461</v>
      </c>
      <c r="M246">
        <v>461</v>
      </c>
      <c r="N246">
        <v>0</v>
      </c>
      <c r="O246">
        <v>795</v>
      </c>
      <c r="P246">
        <v>461</v>
      </c>
      <c r="Q246">
        <v>0</v>
      </c>
      <c r="R246">
        <v>461</v>
      </c>
      <c r="S246">
        <v>5</v>
      </c>
      <c r="T246">
        <v>456</v>
      </c>
      <c r="U246">
        <v>5</v>
      </c>
      <c r="V246">
        <v>3</v>
      </c>
      <c r="W246">
        <v>1</v>
      </c>
      <c r="X246">
        <v>0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5</v>
      </c>
      <c r="AG246">
        <v>6</v>
      </c>
      <c r="AH246">
        <v>0</v>
      </c>
      <c r="AI246">
        <v>2</v>
      </c>
      <c r="AJ246">
        <v>0</v>
      </c>
      <c r="AK246">
        <v>3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1</v>
      </c>
      <c r="AR246">
        <v>6</v>
      </c>
      <c r="AS246">
        <v>1</v>
      </c>
      <c r="AT246">
        <v>0</v>
      </c>
      <c r="AU246">
        <v>0</v>
      </c>
      <c r="AV246">
        <v>1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1</v>
      </c>
      <c r="BE246">
        <v>2</v>
      </c>
      <c r="BF246">
        <v>1</v>
      </c>
      <c r="BG246">
        <v>0</v>
      </c>
      <c r="BH246">
        <v>0</v>
      </c>
      <c r="BI246">
        <v>1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2</v>
      </c>
      <c r="BQ246">
        <v>1</v>
      </c>
      <c r="BR246">
        <v>1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1</v>
      </c>
      <c r="CA246">
        <v>29</v>
      </c>
      <c r="CB246">
        <v>13</v>
      </c>
      <c r="CC246">
        <v>11</v>
      </c>
      <c r="CD246">
        <v>1</v>
      </c>
      <c r="CE246">
        <v>0</v>
      </c>
      <c r="CF246">
        <v>1</v>
      </c>
      <c r="CG246">
        <v>0</v>
      </c>
      <c r="CH246">
        <v>0</v>
      </c>
      <c r="CI246">
        <v>0</v>
      </c>
      <c r="CJ246">
        <v>0</v>
      </c>
      <c r="CK246">
        <v>3</v>
      </c>
      <c r="CL246">
        <v>29</v>
      </c>
      <c r="CM246">
        <v>7</v>
      </c>
      <c r="CN246">
        <v>6</v>
      </c>
      <c r="CO246">
        <v>0</v>
      </c>
      <c r="CP246">
        <v>0</v>
      </c>
      <c r="CQ246">
        <v>1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7</v>
      </c>
      <c r="CY246">
        <v>7</v>
      </c>
      <c r="CZ246">
        <v>3</v>
      </c>
      <c r="DA246">
        <v>4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7</v>
      </c>
      <c r="DK246">
        <v>281</v>
      </c>
      <c r="DL246">
        <v>187</v>
      </c>
      <c r="DM246">
        <v>21</v>
      </c>
      <c r="DN246">
        <v>15</v>
      </c>
      <c r="DO246">
        <v>41</v>
      </c>
      <c r="DP246">
        <v>1</v>
      </c>
      <c r="DQ246">
        <v>3</v>
      </c>
      <c r="DR246">
        <v>1</v>
      </c>
      <c r="DS246">
        <v>1</v>
      </c>
      <c r="DT246">
        <v>9</v>
      </c>
      <c r="DU246">
        <v>2</v>
      </c>
      <c r="DV246">
        <v>281</v>
      </c>
      <c r="DW246">
        <v>117</v>
      </c>
      <c r="DX246">
        <v>57</v>
      </c>
      <c r="DY246">
        <v>2</v>
      </c>
      <c r="DZ246">
        <v>49</v>
      </c>
      <c r="EA246">
        <v>5</v>
      </c>
      <c r="EB246">
        <v>0</v>
      </c>
      <c r="EC246">
        <v>0</v>
      </c>
      <c r="ED246">
        <v>0</v>
      </c>
      <c r="EE246">
        <v>2</v>
      </c>
      <c r="EF246">
        <v>0</v>
      </c>
      <c r="EG246">
        <v>2</v>
      </c>
      <c r="EH246">
        <v>117</v>
      </c>
      <c r="EI246" t="s">
        <v>225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</row>
    <row r="247" spans="1:149" ht="12.75">
      <c r="A247">
        <v>242</v>
      </c>
      <c r="B247" t="str">
        <f t="shared" si="19"/>
        <v>241005</v>
      </c>
      <c r="C247" t="s">
        <v>474</v>
      </c>
      <c r="D247" t="s">
        <v>445</v>
      </c>
      <c r="E247" t="s">
        <v>223</v>
      </c>
      <c r="F247">
        <v>9</v>
      </c>
      <c r="G247" t="s">
        <v>482</v>
      </c>
      <c r="H247">
        <v>2098</v>
      </c>
      <c r="I247">
        <v>2098</v>
      </c>
      <c r="J247">
        <v>0</v>
      </c>
      <c r="K247">
        <v>1550</v>
      </c>
      <c r="L247">
        <v>636</v>
      </c>
      <c r="M247">
        <v>636</v>
      </c>
      <c r="N247">
        <v>0</v>
      </c>
      <c r="O247">
        <v>914</v>
      </c>
      <c r="P247">
        <v>636</v>
      </c>
      <c r="Q247">
        <v>0</v>
      </c>
      <c r="R247">
        <v>636</v>
      </c>
      <c r="S247">
        <v>7</v>
      </c>
      <c r="T247">
        <v>629</v>
      </c>
      <c r="U247">
        <v>6</v>
      </c>
      <c r="V247">
        <v>2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4</v>
      </c>
      <c r="AD247">
        <v>0</v>
      </c>
      <c r="AE247">
        <v>0</v>
      </c>
      <c r="AF247">
        <v>6</v>
      </c>
      <c r="AG247">
        <v>4</v>
      </c>
      <c r="AH247">
        <v>0</v>
      </c>
      <c r="AI247">
        <v>2</v>
      </c>
      <c r="AJ247">
        <v>1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1</v>
      </c>
      <c r="AQ247">
        <v>0</v>
      </c>
      <c r="AR247">
        <v>4</v>
      </c>
      <c r="AS247">
        <v>6</v>
      </c>
      <c r="AT247">
        <v>1</v>
      </c>
      <c r="AU247">
        <v>1</v>
      </c>
      <c r="AV247">
        <v>2</v>
      </c>
      <c r="AW247">
        <v>1</v>
      </c>
      <c r="AX247">
        <v>0</v>
      </c>
      <c r="AY247">
        <v>0</v>
      </c>
      <c r="AZ247">
        <v>0</v>
      </c>
      <c r="BA247">
        <v>1</v>
      </c>
      <c r="BB247">
        <v>0</v>
      </c>
      <c r="BC247">
        <v>0</v>
      </c>
      <c r="BD247">
        <v>6</v>
      </c>
      <c r="BE247">
        <v>4</v>
      </c>
      <c r="BF247">
        <v>2</v>
      </c>
      <c r="BG247">
        <v>0</v>
      </c>
      <c r="BH247">
        <v>0</v>
      </c>
      <c r="BI247">
        <v>0</v>
      </c>
      <c r="BJ247">
        <v>1</v>
      </c>
      <c r="BK247">
        <v>0</v>
      </c>
      <c r="BL247">
        <v>0</v>
      </c>
      <c r="BM247">
        <v>0</v>
      </c>
      <c r="BN247">
        <v>0</v>
      </c>
      <c r="BO247">
        <v>1</v>
      </c>
      <c r="BP247">
        <v>4</v>
      </c>
      <c r="BQ247">
        <v>2</v>
      </c>
      <c r="BR247">
        <v>2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2</v>
      </c>
      <c r="CA247">
        <v>40</v>
      </c>
      <c r="CB247">
        <v>11</v>
      </c>
      <c r="CC247">
        <v>24</v>
      </c>
      <c r="CD247">
        <v>0</v>
      </c>
      <c r="CE247">
        <v>0</v>
      </c>
      <c r="CF247">
        <v>0</v>
      </c>
      <c r="CG247">
        <v>2</v>
      </c>
      <c r="CH247">
        <v>0</v>
      </c>
      <c r="CI247">
        <v>1</v>
      </c>
      <c r="CJ247">
        <v>1</v>
      </c>
      <c r="CK247">
        <v>1</v>
      </c>
      <c r="CL247">
        <v>40</v>
      </c>
      <c r="CM247">
        <v>6</v>
      </c>
      <c r="CN247">
        <v>5</v>
      </c>
      <c r="CO247">
        <v>0</v>
      </c>
      <c r="CP247">
        <v>1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6</v>
      </c>
      <c r="CY247">
        <v>7</v>
      </c>
      <c r="CZ247">
        <v>2</v>
      </c>
      <c r="DA247">
        <v>2</v>
      </c>
      <c r="DB247">
        <v>2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1</v>
      </c>
      <c r="DJ247">
        <v>7</v>
      </c>
      <c r="DK247">
        <v>392</v>
      </c>
      <c r="DL247">
        <v>288</v>
      </c>
      <c r="DM247">
        <v>23</v>
      </c>
      <c r="DN247">
        <v>15</v>
      </c>
      <c r="DO247">
        <v>54</v>
      </c>
      <c r="DP247">
        <v>0</v>
      </c>
      <c r="DQ247">
        <v>3</v>
      </c>
      <c r="DR247">
        <v>2</v>
      </c>
      <c r="DS247">
        <v>2</v>
      </c>
      <c r="DT247">
        <v>2</v>
      </c>
      <c r="DU247">
        <v>3</v>
      </c>
      <c r="DV247">
        <v>392</v>
      </c>
      <c r="DW247">
        <v>162</v>
      </c>
      <c r="DX247">
        <v>41</v>
      </c>
      <c r="DY247">
        <v>2</v>
      </c>
      <c r="DZ247">
        <v>107</v>
      </c>
      <c r="EA247">
        <v>3</v>
      </c>
      <c r="EB247">
        <v>0</v>
      </c>
      <c r="EC247">
        <v>1</v>
      </c>
      <c r="ED247">
        <v>1</v>
      </c>
      <c r="EE247">
        <v>0</v>
      </c>
      <c r="EF247">
        <v>0</v>
      </c>
      <c r="EG247">
        <v>7</v>
      </c>
      <c r="EH247">
        <v>162</v>
      </c>
      <c r="EI247" t="s">
        <v>225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</row>
    <row r="248" spans="1:149" ht="12.75">
      <c r="A248">
        <v>243</v>
      </c>
      <c r="B248" t="str">
        <f t="shared" si="19"/>
        <v>241005</v>
      </c>
      <c r="C248" t="s">
        <v>474</v>
      </c>
      <c r="D248" t="s">
        <v>445</v>
      </c>
      <c r="E248" t="s">
        <v>223</v>
      </c>
      <c r="F248">
        <v>10</v>
      </c>
      <c r="G248" t="s">
        <v>483</v>
      </c>
      <c r="H248">
        <v>1186</v>
      </c>
      <c r="I248">
        <v>1184</v>
      </c>
      <c r="J248">
        <v>2</v>
      </c>
      <c r="K248">
        <v>899</v>
      </c>
      <c r="L248">
        <v>364</v>
      </c>
      <c r="M248">
        <v>364</v>
      </c>
      <c r="N248">
        <v>0</v>
      </c>
      <c r="O248">
        <v>535</v>
      </c>
      <c r="P248">
        <v>364</v>
      </c>
      <c r="Q248">
        <v>0</v>
      </c>
      <c r="R248">
        <v>364</v>
      </c>
      <c r="S248">
        <v>5</v>
      </c>
      <c r="T248">
        <v>359</v>
      </c>
      <c r="U248">
        <v>2</v>
      </c>
      <c r="V248">
        <v>2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2</v>
      </c>
      <c r="AG248">
        <v>7</v>
      </c>
      <c r="AH248">
        <v>0</v>
      </c>
      <c r="AI248">
        <v>5</v>
      </c>
      <c r="AJ248">
        <v>0</v>
      </c>
      <c r="AK248">
        <v>2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7</v>
      </c>
      <c r="AS248">
        <v>1</v>
      </c>
      <c r="AT248">
        <v>1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1</v>
      </c>
      <c r="BE248">
        <v>3</v>
      </c>
      <c r="BF248">
        <v>1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1</v>
      </c>
      <c r="BN248">
        <v>0</v>
      </c>
      <c r="BO248">
        <v>1</v>
      </c>
      <c r="BP248">
        <v>3</v>
      </c>
      <c r="BQ248">
        <v>1</v>
      </c>
      <c r="BR248">
        <v>0</v>
      </c>
      <c r="BS248">
        <v>1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1</v>
      </c>
      <c r="CA248">
        <v>24</v>
      </c>
      <c r="CB248">
        <v>11</v>
      </c>
      <c r="CC248">
        <v>9</v>
      </c>
      <c r="CD248">
        <v>0</v>
      </c>
      <c r="CE248">
        <v>1</v>
      </c>
      <c r="CF248">
        <v>1</v>
      </c>
      <c r="CG248">
        <v>0</v>
      </c>
      <c r="CH248">
        <v>0</v>
      </c>
      <c r="CI248">
        <v>0</v>
      </c>
      <c r="CJ248">
        <v>0</v>
      </c>
      <c r="CK248">
        <v>2</v>
      </c>
      <c r="CL248">
        <v>24</v>
      </c>
      <c r="CM248">
        <v>5</v>
      </c>
      <c r="CN248">
        <v>4</v>
      </c>
      <c r="CO248">
        <v>1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5</v>
      </c>
      <c r="CY248">
        <v>1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1</v>
      </c>
      <c r="DH248">
        <v>0</v>
      </c>
      <c r="DI248">
        <v>0</v>
      </c>
      <c r="DJ248">
        <v>1</v>
      </c>
      <c r="DK248">
        <v>226</v>
      </c>
      <c r="DL248">
        <v>157</v>
      </c>
      <c r="DM248">
        <v>18</v>
      </c>
      <c r="DN248">
        <v>7</v>
      </c>
      <c r="DO248">
        <v>38</v>
      </c>
      <c r="DP248">
        <v>0</v>
      </c>
      <c r="DQ248">
        <v>0</v>
      </c>
      <c r="DR248">
        <v>2</v>
      </c>
      <c r="DS248">
        <v>1</v>
      </c>
      <c r="DT248">
        <v>3</v>
      </c>
      <c r="DU248">
        <v>0</v>
      </c>
      <c r="DV248">
        <v>226</v>
      </c>
      <c r="DW248">
        <v>88</v>
      </c>
      <c r="DX248">
        <v>28</v>
      </c>
      <c r="DY248">
        <v>1</v>
      </c>
      <c r="DZ248">
        <v>52</v>
      </c>
      <c r="EA248">
        <v>2</v>
      </c>
      <c r="EB248">
        <v>1</v>
      </c>
      <c r="EC248">
        <v>0</v>
      </c>
      <c r="ED248">
        <v>1</v>
      </c>
      <c r="EE248">
        <v>0</v>
      </c>
      <c r="EF248">
        <v>0</v>
      </c>
      <c r="EG248">
        <v>3</v>
      </c>
      <c r="EH248">
        <v>88</v>
      </c>
      <c r="EI248" t="s">
        <v>225</v>
      </c>
      <c r="EJ248">
        <v>1</v>
      </c>
      <c r="EK248">
        <v>1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1</v>
      </c>
    </row>
    <row r="249" spans="1:149" ht="12.75">
      <c r="A249">
        <v>244</v>
      </c>
      <c r="B249" t="str">
        <f t="shared" si="19"/>
        <v>241005</v>
      </c>
      <c r="C249" t="s">
        <v>474</v>
      </c>
      <c r="D249" t="s">
        <v>445</v>
      </c>
      <c r="E249" t="s">
        <v>223</v>
      </c>
      <c r="F249">
        <v>11</v>
      </c>
      <c r="G249" t="s">
        <v>484</v>
      </c>
      <c r="H249">
        <v>1616</v>
      </c>
      <c r="I249">
        <v>1616</v>
      </c>
      <c r="J249">
        <v>0</v>
      </c>
      <c r="K249">
        <v>1199</v>
      </c>
      <c r="L249">
        <v>499</v>
      </c>
      <c r="M249">
        <v>499</v>
      </c>
      <c r="N249">
        <v>0</v>
      </c>
      <c r="O249">
        <v>700</v>
      </c>
      <c r="P249">
        <v>499</v>
      </c>
      <c r="Q249">
        <v>0</v>
      </c>
      <c r="R249">
        <v>499</v>
      </c>
      <c r="S249">
        <v>3</v>
      </c>
      <c r="T249">
        <v>496</v>
      </c>
      <c r="U249">
        <v>3</v>
      </c>
      <c r="V249">
        <v>1</v>
      </c>
      <c r="W249">
        <v>1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1</v>
      </c>
      <c r="AF249">
        <v>3</v>
      </c>
      <c r="AG249">
        <v>4</v>
      </c>
      <c r="AH249">
        <v>0</v>
      </c>
      <c r="AI249">
        <v>3</v>
      </c>
      <c r="AJ249">
        <v>0</v>
      </c>
      <c r="AK249">
        <v>1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4</v>
      </c>
      <c r="AS249">
        <v>3</v>
      </c>
      <c r="AT249">
        <v>1</v>
      </c>
      <c r="AU249">
        <v>1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1</v>
      </c>
      <c r="BC249">
        <v>0</v>
      </c>
      <c r="BD249">
        <v>3</v>
      </c>
      <c r="BE249">
        <v>1</v>
      </c>
      <c r="BF249">
        <v>0</v>
      </c>
      <c r="BG249">
        <v>1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1</v>
      </c>
      <c r="BQ249">
        <v>1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1</v>
      </c>
      <c r="BX249">
        <v>0</v>
      </c>
      <c r="BY249">
        <v>0</v>
      </c>
      <c r="BZ249">
        <v>1</v>
      </c>
      <c r="CA249">
        <v>46</v>
      </c>
      <c r="CB249">
        <v>11</v>
      </c>
      <c r="CC249">
        <v>32</v>
      </c>
      <c r="CD249">
        <v>0</v>
      </c>
      <c r="CE249">
        <v>0</v>
      </c>
      <c r="CF249">
        <v>1</v>
      </c>
      <c r="CG249">
        <v>0</v>
      </c>
      <c r="CH249">
        <v>1</v>
      </c>
      <c r="CI249">
        <v>0</v>
      </c>
      <c r="CJ249">
        <v>0</v>
      </c>
      <c r="CK249">
        <v>1</v>
      </c>
      <c r="CL249">
        <v>46</v>
      </c>
      <c r="CM249">
        <v>9</v>
      </c>
      <c r="CN249">
        <v>5</v>
      </c>
      <c r="CO249">
        <v>0</v>
      </c>
      <c r="CP249">
        <v>1</v>
      </c>
      <c r="CQ249">
        <v>2</v>
      </c>
      <c r="CR249">
        <v>0</v>
      </c>
      <c r="CS249">
        <v>1</v>
      </c>
      <c r="CT249">
        <v>0</v>
      </c>
      <c r="CU249">
        <v>0</v>
      </c>
      <c r="CV249">
        <v>0</v>
      </c>
      <c r="CW249">
        <v>0</v>
      </c>
      <c r="CX249">
        <v>9</v>
      </c>
      <c r="CY249">
        <v>3</v>
      </c>
      <c r="CZ249">
        <v>3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3</v>
      </c>
      <c r="DK249">
        <v>334</v>
      </c>
      <c r="DL249">
        <v>228</v>
      </c>
      <c r="DM249">
        <v>33</v>
      </c>
      <c r="DN249">
        <v>11</v>
      </c>
      <c r="DO249">
        <v>55</v>
      </c>
      <c r="DP249">
        <v>0</v>
      </c>
      <c r="DQ249">
        <v>2</v>
      </c>
      <c r="DR249">
        <v>1</v>
      </c>
      <c r="DS249">
        <v>0</v>
      </c>
      <c r="DT249">
        <v>3</v>
      </c>
      <c r="DU249">
        <v>1</v>
      </c>
      <c r="DV249">
        <v>334</v>
      </c>
      <c r="DW249">
        <v>91</v>
      </c>
      <c r="DX249">
        <v>39</v>
      </c>
      <c r="DY249">
        <v>1</v>
      </c>
      <c r="DZ249">
        <v>41</v>
      </c>
      <c r="EA249">
        <v>1</v>
      </c>
      <c r="EB249">
        <v>0</v>
      </c>
      <c r="EC249">
        <v>0</v>
      </c>
      <c r="ED249">
        <v>3</v>
      </c>
      <c r="EE249">
        <v>0</v>
      </c>
      <c r="EF249">
        <v>0</v>
      </c>
      <c r="EG249">
        <v>6</v>
      </c>
      <c r="EH249">
        <v>91</v>
      </c>
      <c r="EI249" t="s">
        <v>225</v>
      </c>
      <c r="EJ249">
        <v>1</v>
      </c>
      <c r="EK249">
        <v>0</v>
      </c>
      <c r="EL249">
        <v>1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1</v>
      </c>
    </row>
    <row r="250" spans="1:149" ht="12.75">
      <c r="A250">
        <v>245</v>
      </c>
      <c r="B250" t="str">
        <f t="shared" si="19"/>
        <v>241005</v>
      </c>
      <c r="C250" t="s">
        <v>474</v>
      </c>
      <c r="D250" t="s">
        <v>445</v>
      </c>
      <c r="E250" t="s">
        <v>223</v>
      </c>
      <c r="F250">
        <v>12</v>
      </c>
      <c r="G250" t="s">
        <v>485</v>
      </c>
      <c r="H250">
        <v>1768</v>
      </c>
      <c r="I250">
        <v>1753</v>
      </c>
      <c r="J250">
        <v>15</v>
      </c>
      <c r="K250">
        <v>1300</v>
      </c>
      <c r="L250">
        <v>650</v>
      </c>
      <c r="M250">
        <v>644</v>
      </c>
      <c r="N250">
        <v>6</v>
      </c>
      <c r="O250">
        <v>650</v>
      </c>
      <c r="P250">
        <v>649</v>
      </c>
      <c r="Q250">
        <v>0</v>
      </c>
      <c r="R250">
        <v>649</v>
      </c>
      <c r="S250">
        <v>6</v>
      </c>
      <c r="T250">
        <v>643</v>
      </c>
      <c r="U250">
        <v>3</v>
      </c>
      <c r="V250">
        <v>2</v>
      </c>
      <c r="W250">
        <v>0</v>
      </c>
      <c r="X250">
        <v>0</v>
      </c>
      <c r="Y250">
        <v>0</v>
      </c>
      <c r="Z250">
        <v>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3</v>
      </c>
      <c r="AG250">
        <v>13</v>
      </c>
      <c r="AH250">
        <v>5</v>
      </c>
      <c r="AI250">
        <v>3</v>
      </c>
      <c r="AJ250">
        <v>1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1</v>
      </c>
      <c r="AQ250">
        <v>3</v>
      </c>
      <c r="AR250">
        <v>13</v>
      </c>
      <c r="AS250">
        <v>1</v>
      </c>
      <c r="AT250">
        <v>1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1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41</v>
      </c>
      <c r="CB250">
        <v>10</v>
      </c>
      <c r="CC250">
        <v>29</v>
      </c>
      <c r="CD250">
        <v>0</v>
      </c>
      <c r="CE250">
        <v>1</v>
      </c>
      <c r="CF250">
        <v>1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41</v>
      </c>
      <c r="CM250">
        <v>3</v>
      </c>
      <c r="CN250">
        <v>3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3</v>
      </c>
      <c r="CY250">
        <v>15</v>
      </c>
      <c r="CZ250">
        <v>10</v>
      </c>
      <c r="DA250">
        <v>5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15</v>
      </c>
      <c r="DK250">
        <v>409</v>
      </c>
      <c r="DL250">
        <v>272</v>
      </c>
      <c r="DM250">
        <v>31</v>
      </c>
      <c r="DN250">
        <v>14</v>
      </c>
      <c r="DO250">
        <v>78</v>
      </c>
      <c r="DP250">
        <v>2</v>
      </c>
      <c r="DQ250">
        <v>0</v>
      </c>
      <c r="DR250">
        <v>1</v>
      </c>
      <c r="DS250">
        <v>1</v>
      </c>
      <c r="DT250">
        <v>9</v>
      </c>
      <c r="DU250">
        <v>1</v>
      </c>
      <c r="DV250">
        <v>409</v>
      </c>
      <c r="DW250">
        <v>156</v>
      </c>
      <c r="DX250">
        <v>71</v>
      </c>
      <c r="DY250">
        <v>2</v>
      </c>
      <c r="DZ250">
        <v>72</v>
      </c>
      <c r="EA250">
        <v>2</v>
      </c>
      <c r="EB250">
        <v>0</v>
      </c>
      <c r="EC250">
        <v>0</v>
      </c>
      <c r="ED250">
        <v>0</v>
      </c>
      <c r="EE250">
        <v>0</v>
      </c>
      <c r="EF250">
        <v>1</v>
      </c>
      <c r="EG250">
        <v>8</v>
      </c>
      <c r="EH250">
        <v>156</v>
      </c>
      <c r="EI250" t="s">
        <v>225</v>
      </c>
      <c r="EJ250">
        <v>2</v>
      </c>
      <c r="EK250">
        <v>2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2</v>
      </c>
    </row>
    <row r="251" spans="1:149" ht="12.75">
      <c r="A251">
        <v>246</v>
      </c>
      <c r="B251" t="str">
        <f t="shared" si="19"/>
        <v>241005</v>
      </c>
      <c r="C251" t="s">
        <v>474</v>
      </c>
      <c r="D251" t="s">
        <v>445</v>
      </c>
      <c r="E251" t="s">
        <v>223</v>
      </c>
      <c r="F251">
        <v>13</v>
      </c>
      <c r="G251" t="s">
        <v>486</v>
      </c>
      <c r="H251">
        <v>886</v>
      </c>
      <c r="I251">
        <v>886</v>
      </c>
      <c r="J251">
        <v>0</v>
      </c>
      <c r="K251">
        <v>650</v>
      </c>
      <c r="L251">
        <v>259</v>
      </c>
      <c r="M251">
        <v>259</v>
      </c>
      <c r="N251">
        <v>0</v>
      </c>
      <c r="O251">
        <v>391</v>
      </c>
      <c r="P251">
        <v>259</v>
      </c>
      <c r="Q251">
        <v>0</v>
      </c>
      <c r="R251">
        <v>259</v>
      </c>
      <c r="S251">
        <v>2</v>
      </c>
      <c r="T251">
        <v>257</v>
      </c>
      <c r="U251">
        <v>1</v>
      </c>
      <c r="V251">
        <v>1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</v>
      </c>
      <c r="AG251">
        <v>5</v>
      </c>
      <c r="AH251">
        <v>0</v>
      </c>
      <c r="AI251">
        <v>1</v>
      </c>
      <c r="AJ251">
        <v>0</v>
      </c>
      <c r="AK251">
        <v>2</v>
      </c>
      <c r="AL251">
        <v>0</v>
      </c>
      <c r="AM251">
        <v>2</v>
      </c>
      <c r="AN251">
        <v>0</v>
      </c>
      <c r="AO251">
        <v>0</v>
      </c>
      <c r="AP251">
        <v>0</v>
      </c>
      <c r="AQ251">
        <v>0</v>
      </c>
      <c r="AR251">
        <v>5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1</v>
      </c>
      <c r="BR251">
        <v>0</v>
      </c>
      <c r="BS251">
        <v>1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1</v>
      </c>
      <c r="CA251">
        <v>14</v>
      </c>
      <c r="CB251">
        <v>6</v>
      </c>
      <c r="CC251">
        <v>7</v>
      </c>
      <c r="CD251">
        <v>1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14</v>
      </c>
      <c r="CM251">
        <v>1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1</v>
      </c>
      <c r="CT251">
        <v>0</v>
      </c>
      <c r="CU251">
        <v>0</v>
      </c>
      <c r="CV251">
        <v>0</v>
      </c>
      <c r="CW251">
        <v>0</v>
      </c>
      <c r="CX251">
        <v>1</v>
      </c>
      <c r="CY251">
        <v>5</v>
      </c>
      <c r="CZ251">
        <v>2</v>
      </c>
      <c r="DA251">
        <v>2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1</v>
      </c>
      <c r="DH251">
        <v>0</v>
      </c>
      <c r="DI251">
        <v>0</v>
      </c>
      <c r="DJ251">
        <v>5</v>
      </c>
      <c r="DK251">
        <v>143</v>
      </c>
      <c r="DL251">
        <v>110</v>
      </c>
      <c r="DM251">
        <v>13</v>
      </c>
      <c r="DN251">
        <v>8</v>
      </c>
      <c r="DO251">
        <v>10</v>
      </c>
      <c r="DP251">
        <v>0</v>
      </c>
      <c r="DQ251">
        <v>0</v>
      </c>
      <c r="DR251">
        <v>0</v>
      </c>
      <c r="DS251">
        <v>0</v>
      </c>
      <c r="DT251">
        <v>2</v>
      </c>
      <c r="DU251">
        <v>0</v>
      </c>
      <c r="DV251">
        <v>143</v>
      </c>
      <c r="DW251">
        <v>87</v>
      </c>
      <c r="DX251">
        <v>42</v>
      </c>
      <c r="DY251">
        <v>0</v>
      </c>
      <c r="DZ251">
        <v>34</v>
      </c>
      <c r="EA251">
        <v>8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3</v>
      </c>
      <c r="EH251">
        <v>87</v>
      </c>
      <c r="EI251" t="s">
        <v>225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ht="12.75">
      <c r="A252">
        <v>247</v>
      </c>
      <c r="B252" t="str">
        <f t="shared" si="19"/>
        <v>241005</v>
      </c>
      <c r="C252" t="s">
        <v>474</v>
      </c>
      <c r="D252" t="s">
        <v>445</v>
      </c>
      <c r="E252" t="s">
        <v>223</v>
      </c>
      <c r="F252">
        <v>14</v>
      </c>
      <c r="G252" t="s">
        <v>487</v>
      </c>
      <c r="H252">
        <v>1697</v>
      </c>
      <c r="I252">
        <v>1694</v>
      </c>
      <c r="J252">
        <v>3</v>
      </c>
      <c r="K252">
        <v>1250</v>
      </c>
      <c r="L252">
        <v>425</v>
      </c>
      <c r="M252">
        <v>422</v>
      </c>
      <c r="N252">
        <v>3</v>
      </c>
      <c r="O252">
        <v>825</v>
      </c>
      <c r="P252">
        <v>425</v>
      </c>
      <c r="Q252">
        <v>0</v>
      </c>
      <c r="R252">
        <v>425</v>
      </c>
      <c r="S252">
        <v>7</v>
      </c>
      <c r="T252">
        <v>418</v>
      </c>
      <c r="U252">
        <v>1</v>
      </c>
      <c r="V252">
        <v>1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</v>
      </c>
      <c r="AG252">
        <v>13</v>
      </c>
      <c r="AH252">
        <v>3</v>
      </c>
      <c r="AI252">
        <v>3</v>
      </c>
      <c r="AJ252">
        <v>0</v>
      </c>
      <c r="AK252">
        <v>0</v>
      </c>
      <c r="AL252">
        <v>0</v>
      </c>
      <c r="AM252">
        <v>3</v>
      </c>
      <c r="AN252">
        <v>0</v>
      </c>
      <c r="AO252">
        <v>0</v>
      </c>
      <c r="AP252">
        <v>3</v>
      </c>
      <c r="AQ252">
        <v>1</v>
      </c>
      <c r="AR252">
        <v>13</v>
      </c>
      <c r="AS252">
        <v>3</v>
      </c>
      <c r="AT252">
        <v>0</v>
      </c>
      <c r="AU252">
        <v>0</v>
      </c>
      <c r="AV252">
        <v>2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1</v>
      </c>
      <c r="BD252">
        <v>3</v>
      </c>
      <c r="BE252">
        <v>2</v>
      </c>
      <c r="BF252">
        <v>1</v>
      </c>
      <c r="BG252">
        <v>1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2</v>
      </c>
      <c r="BQ252">
        <v>1</v>
      </c>
      <c r="BR252">
        <v>1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1</v>
      </c>
      <c r="CA252">
        <v>16</v>
      </c>
      <c r="CB252">
        <v>2</v>
      </c>
      <c r="CC252">
        <v>9</v>
      </c>
      <c r="CD252">
        <v>2</v>
      </c>
      <c r="CE252">
        <v>0</v>
      </c>
      <c r="CF252">
        <v>1</v>
      </c>
      <c r="CG252">
        <v>0</v>
      </c>
      <c r="CH252">
        <v>0</v>
      </c>
      <c r="CI252">
        <v>0</v>
      </c>
      <c r="CJ252">
        <v>2</v>
      </c>
      <c r="CK252">
        <v>0</v>
      </c>
      <c r="CL252">
        <v>16</v>
      </c>
      <c r="CM252">
        <v>2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2</v>
      </c>
      <c r="CW252">
        <v>0</v>
      </c>
      <c r="CX252">
        <v>2</v>
      </c>
      <c r="CY252">
        <v>6</v>
      </c>
      <c r="CZ252">
        <v>4</v>
      </c>
      <c r="DA252">
        <v>1</v>
      </c>
      <c r="DB252">
        <v>1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6</v>
      </c>
      <c r="DK252">
        <v>226</v>
      </c>
      <c r="DL252">
        <v>155</v>
      </c>
      <c r="DM252">
        <v>11</v>
      </c>
      <c r="DN252">
        <v>8</v>
      </c>
      <c r="DO252">
        <v>50</v>
      </c>
      <c r="DP252">
        <v>0</v>
      </c>
      <c r="DQ252">
        <v>0</v>
      </c>
      <c r="DR252">
        <v>0</v>
      </c>
      <c r="DS252">
        <v>1</v>
      </c>
      <c r="DT252">
        <v>1</v>
      </c>
      <c r="DU252">
        <v>0</v>
      </c>
      <c r="DV252">
        <v>226</v>
      </c>
      <c r="DW252">
        <v>147</v>
      </c>
      <c r="DX252">
        <v>52</v>
      </c>
      <c r="DY252">
        <v>8</v>
      </c>
      <c r="DZ252">
        <v>70</v>
      </c>
      <c r="EA252">
        <v>3</v>
      </c>
      <c r="EB252">
        <v>7</v>
      </c>
      <c r="EC252">
        <v>0</v>
      </c>
      <c r="ED252">
        <v>1</v>
      </c>
      <c r="EE252">
        <v>0</v>
      </c>
      <c r="EF252">
        <v>1</v>
      </c>
      <c r="EG252">
        <v>5</v>
      </c>
      <c r="EH252">
        <v>147</v>
      </c>
      <c r="EI252" t="s">
        <v>225</v>
      </c>
      <c r="EJ252">
        <v>1</v>
      </c>
      <c r="EK252">
        <v>0</v>
      </c>
      <c r="EL252">
        <v>1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1</v>
      </c>
    </row>
    <row r="253" spans="1:149" ht="12.75">
      <c r="A253">
        <v>248</v>
      </c>
      <c r="B253" t="str">
        <f t="shared" si="19"/>
        <v>241005</v>
      </c>
      <c r="C253" t="s">
        <v>474</v>
      </c>
      <c r="D253" t="s">
        <v>445</v>
      </c>
      <c r="E253" t="s">
        <v>223</v>
      </c>
      <c r="F253">
        <v>15</v>
      </c>
      <c r="G253" t="s">
        <v>488</v>
      </c>
      <c r="H253">
        <v>1492</v>
      </c>
      <c r="I253">
        <v>1492</v>
      </c>
      <c r="J253">
        <v>0</v>
      </c>
      <c r="K253">
        <v>1100</v>
      </c>
      <c r="L253">
        <v>313</v>
      </c>
      <c r="M253">
        <v>313</v>
      </c>
      <c r="N253">
        <v>0</v>
      </c>
      <c r="O253">
        <v>787</v>
      </c>
      <c r="P253">
        <v>313</v>
      </c>
      <c r="Q253">
        <v>0</v>
      </c>
      <c r="R253">
        <v>313</v>
      </c>
      <c r="S253">
        <v>5</v>
      </c>
      <c r="T253">
        <v>308</v>
      </c>
      <c r="U253">
        <v>2</v>
      </c>
      <c r="V253">
        <v>1</v>
      </c>
      <c r="W253">
        <v>0</v>
      </c>
      <c r="X253">
        <v>0</v>
      </c>
      <c r="Y253">
        <v>0</v>
      </c>
      <c r="Z253">
        <v>1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2</v>
      </c>
      <c r="AG253">
        <v>5</v>
      </c>
      <c r="AH253">
        <v>0</v>
      </c>
      <c r="AI253">
        <v>0</v>
      </c>
      <c r="AJ253">
        <v>0</v>
      </c>
      <c r="AK253">
        <v>2</v>
      </c>
      <c r="AL253">
        <v>0</v>
      </c>
      <c r="AM253">
        <v>0</v>
      </c>
      <c r="AN253">
        <v>0</v>
      </c>
      <c r="AO253">
        <v>1</v>
      </c>
      <c r="AP253">
        <v>0</v>
      </c>
      <c r="AQ253">
        <v>2</v>
      </c>
      <c r="AR253">
        <v>5</v>
      </c>
      <c r="AS253">
        <v>5</v>
      </c>
      <c r="AT253">
        <v>1</v>
      </c>
      <c r="AU253">
        <v>0</v>
      </c>
      <c r="AV253">
        <v>3</v>
      </c>
      <c r="AW253">
        <v>0</v>
      </c>
      <c r="AX253">
        <v>0</v>
      </c>
      <c r="AY253">
        <v>1</v>
      </c>
      <c r="AZ253">
        <v>0</v>
      </c>
      <c r="BA253">
        <v>0</v>
      </c>
      <c r="BB253">
        <v>0</v>
      </c>
      <c r="BC253">
        <v>0</v>
      </c>
      <c r="BD253">
        <v>5</v>
      </c>
      <c r="BE253">
        <v>3</v>
      </c>
      <c r="BF253">
        <v>2</v>
      </c>
      <c r="BG253">
        <v>0</v>
      </c>
      <c r="BH253">
        <v>0</v>
      </c>
      <c r="BI253">
        <v>0</v>
      </c>
      <c r="BJ253">
        <v>1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3</v>
      </c>
      <c r="BQ253">
        <v>1</v>
      </c>
      <c r="BR253">
        <v>0</v>
      </c>
      <c r="BS253">
        <v>0</v>
      </c>
      <c r="BT253">
        <v>0</v>
      </c>
      <c r="BU253">
        <v>0</v>
      </c>
      <c r="BV253">
        <v>1</v>
      </c>
      <c r="BW253">
        <v>0</v>
      </c>
      <c r="BX253">
        <v>0</v>
      </c>
      <c r="BY253">
        <v>0</v>
      </c>
      <c r="BZ253">
        <v>1</v>
      </c>
      <c r="CA253">
        <v>19</v>
      </c>
      <c r="CB253">
        <v>8</v>
      </c>
      <c r="CC253">
        <v>8</v>
      </c>
      <c r="CD253">
        <v>1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2</v>
      </c>
      <c r="CL253">
        <v>19</v>
      </c>
      <c r="CM253">
        <v>5</v>
      </c>
      <c r="CN253">
        <v>0</v>
      </c>
      <c r="CO253">
        <v>1</v>
      </c>
      <c r="CP253">
        <v>0</v>
      </c>
      <c r="CQ253">
        <v>1</v>
      </c>
      <c r="CR253">
        <v>0</v>
      </c>
      <c r="CS253">
        <v>0</v>
      </c>
      <c r="CT253">
        <v>0</v>
      </c>
      <c r="CU253">
        <v>3</v>
      </c>
      <c r="CV253">
        <v>0</v>
      </c>
      <c r="CW253">
        <v>0</v>
      </c>
      <c r="CX253">
        <v>5</v>
      </c>
      <c r="CY253">
        <v>6</v>
      </c>
      <c r="CZ253">
        <v>6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6</v>
      </c>
      <c r="DK253">
        <v>144</v>
      </c>
      <c r="DL253">
        <v>105</v>
      </c>
      <c r="DM253">
        <v>7</v>
      </c>
      <c r="DN253">
        <v>6</v>
      </c>
      <c r="DO253">
        <v>20</v>
      </c>
      <c r="DP253">
        <v>1</v>
      </c>
      <c r="DQ253">
        <v>1</v>
      </c>
      <c r="DR253">
        <v>1</v>
      </c>
      <c r="DS253">
        <v>0</v>
      </c>
      <c r="DT253">
        <v>2</v>
      </c>
      <c r="DU253">
        <v>1</v>
      </c>
      <c r="DV253">
        <v>144</v>
      </c>
      <c r="DW253">
        <v>118</v>
      </c>
      <c r="DX253">
        <v>41</v>
      </c>
      <c r="DY253">
        <v>1</v>
      </c>
      <c r="DZ253">
        <v>60</v>
      </c>
      <c r="EA253">
        <v>2</v>
      </c>
      <c r="EB253">
        <v>3</v>
      </c>
      <c r="EC253">
        <v>0</v>
      </c>
      <c r="ED253">
        <v>0</v>
      </c>
      <c r="EE253">
        <v>0</v>
      </c>
      <c r="EF253">
        <v>1</v>
      </c>
      <c r="EG253">
        <v>10</v>
      </c>
      <c r="EH253">
        <v>118</v>
      </c>
      <c r="EI253" t="s">
        <v>225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</row>
    <row r="254" spans="1:149" ht="12.75">
      <c r="A254">
        <v>249</v>
      </c>
      <c r="B254" t="str">
        <f t="shared" si="19"/>
        <v>241005</v>
      </c>
      <c r="C254" t="s">
        <v>474</v>
      </c>
      <c r="D254" t="s">
        <v>445</v>
      </c>
      <c r="E254" t="s">
        <v>223</v>
      </c>
      <c r="F254">
        <v>16</v>
      </c>
      <c r="G254" t="s">
        <v>489</v>
      </c>
      <c r="H254">
        <v>1377</v>
      </c>
      <c r="I254">
        <v>1377</v>
      </c>
      <c r="J254">
        <v>0</v>
      </c>
      <c r="K254">
        <v>1000</v>
      </c>
      <c r="L254">
        <v>401</v>
      </c>
      <c r="M254">
        <v>401</v>
      </c>
      <c r="N254">
        <v>0</v>
      </c>
      <c r="O254">
        <v>599</v>
      </c>
      <c r="P254">
        <v>401</v>
      </c>
      <c r="Q254">
        <v>0</v>
      </c>
      <c r="R254">
        <v>401</v>
      </c>
      <c r="S254">
        <v>5</v>
      </c>
      <c r="T254">
        <v>396</v>
      </c>
      <c r="U254">
        <v>2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1</v>
      </c>
      <c r="AD254">
        <v>1</v>
      </c>
      <c r="AE254">
        <v>0</v>
      </c>
      <c r="AF254">
        <v>2</v>
      </c>
      <c r="AG254">
        <v>7</v>
      </c>
      <c r="AH254">
        <v>0</v>
      </c>
      <c r="AI254">
        <v>3</v>
      </c>
      <c r="AJ254">
        <v>0</v>
      </c>
      <c r="AK254">
        <v>2</v>
      </c>
      <c r="AL254">
        <v>0</v>
      </c>
      <c r="AM254">
        <v>0</v>
      </c>
      <c r="AN254">
        <v>0</v>
      </c>
      <c r="AO254">
        <v>0</v>
      </c>
      <c r="AP254">
        <v>1</v>
      </c>
      <c r="AQ254">
        <v>1</v>
      </c>
      <c r="AR254">
        <v>7</v>
      </c>
      <c r="AS254">
        <v>4</v>
      </c>
      <c r="AT254">
        <v>2</v>
      </c>
      <c r="AU254">
        <v>0</v>
      </c>
      <c r="AV254">
        <v>1</v>
      </c>
      <c r="AW254">
        <v>0</v>
      </c>
      <c r="AX254">
        <v>0</v>
      </c>
      <c r="AY254">
        <v>1</v>
      </c>
      <c r="AZ254">
        <v>0</v>
      </c>
      <c r="BA254">
        <v>0</v>
      </c>
      <c r="BB254">
        <v>0</v>
      </c>
      <c r="BC254">
        <v>0</v>
      </c>
      <c r="BD254">
        <v>4</v>
      </c>
      <c r="BE254">
        <v>2</v>
      </c>
      <c r="BF254">
        <v>0</v>
      </c>
      <c r="BG254">
        <v>2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2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15</v>
      </c>
      <c r="CB254">
        <v>7</v>
      </c>
      <c r="CC254">
        <v>7</v>
      </c>
      <c r="CD254">
        <v>0</v>
      </c>
      <c r="CE254">
        <v>0</v>
      </c>
      <c r="CF254">
        <v>1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15</v>
      </c>
      <c r="CM254">
        <v>6</v>
      </c>
      <c r="CN254">
        <v>5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1</v>
      </c>
      <c r="CV254">
        <v>0</v>
      </c>
      <c r="CW254">
        <v>0</v>
      </c>
      <c r="CX254">
        <v>6</v>
      </c>
      <c r="CY254">
        <v>1</v>
      </c>
      <c r="CZ254">
        <v>0</v>
      </c>
      <c r="DA254">
        <v>0</v>
      </c>
      <c r="DB254">
        <v>0</v>
      </c>
      <c r="DC254">
        <v>0</v>
      </c>
      <c r="DD254">
        <v>1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1</v>
      </c>
      <c r="DK254">
        <v>193</v>
      </c>
      <c r="DL254">
        <v>108</v>
      </c>
      <c r="DM254">
        <v>12</v>
      </c>
      <c r="DN254">
        <v>9</v>
      </c>
      <c r="DO254">
        <v>58</v>
      </c>
      <c r="DP254">
        <v>1</v>
      </c>
      <c r="DQ254">
        <v>4</v>
      </c>
      <c r="DR254">
        <v>1</v>
      </c>
      <c r="DS254">
        <v>0</v>
      </c>
      <c r="DT254">
        <v>0</v>
      </c>
      <c r="DU254">
        <v>0</v>
      </c>
      <c r="DV254">
        <v>193</v>
      </c>
      <c r="DW254">
        <v>165</v>
      </c>
      <c r="DX254">
        <v>48</v>
      </c>
      <c r="DY254">
        <v>2</v>
      </c>
      <c r="DZ254">
        <v>101</v>
      </c>
      <c r="EA254">
        <v>0</v>
      </c>
      <c r="EB254">
        <v>1</v>
      </c>
      <c r="EC254">
        <v>1</v>
      </c>
      <c r="ED254">
        <v>0</v>
      </c>
      <c r="EE254">
        <v>4</v>
      </c>
      <c r="EF254">
        <v>1</v>
      </c>
      <c r="EG254">
        <v>7</v>
      </c>
      <c r="EH254">
        <v>165</v>
      </c>
      <c r="EI254" t="s">
        <v>225</v>
      </c>
      <c r="EJ254">
        <v>1</v>
      </c>
      <c r="EK254">
        <v>0</v>
      </c>
      <c r="EL254">
        <v>1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1</v>
      </c>
    </row>
    <row r="255" spans="1:149" ht="12.75">
      <c r="A255">
        <v>250</v>
      </c>
      <c r="B255" t="str">
        <f t="shared" si="19"/>
        <v>241005</v>
      </c>
      <c r="C255" t="s">
        <v>474</v>
      </c>
      <c r="D255" t="s">
        <v>445</v>
      </c>
      <c r="E255" t="s">
        <v>223</v>
      </c>
      <c r="F255">
        <v>17</v>
      </c>
      <c r="G255" t="s">
        <v>490</v>
      </c>
      <c r="H255">
        <v>1255</v>
      </c>
      <c r="I255">
        <v>1255</v>
      </c>
      <c r="J255">
        <v>0</v>
      </c>
      <c r="K255">
        <v>948</v>
      </c>
      <c r="L255">
        <v>362</v>
      </c>
      <c r="M255">
        <v>362</v>
      </c>
      <c r="N255">
        <v>0</v>
      </c>
      <c r="O255">
        <v>586</v>
      </c>
      <c r="P255">
        <v>362</v>
      </c>
      <c r="Q255">
        <v>0</v>
      </c>
      <c r="R255">
        <v>362</v>
      </c>
      <c r="S255">
        <v>7</v>
      </c>
      <c r="T255">
        <v>355</v>
      </c>
      <c r="U255">
        <v>5</v>
      </c>
      <c r="V255">
        <v>0</v>
      </c>
      <c r="W255">
        <v>1</v>
      </c>
      <c r="X255">
        <v>0</v>
      </c>
      <c r="Y255">
        <v>0</v>
      </c>
      <c r="Z255">
        <v>0</v>
      </c>
      <c r="AA255">
        <v>0</v>
      </c>
      <c r="AB255">
        <v>2</v>
      </c>
      <c r="AC255">
        <v>0</v>
      </c>
      <c r="AD255">
        <v>1</v>
      </c>
      <c r="AE255">
        <v>1</v>
      </c>
      <c r="AF255">
        <v>5</v>
      </c>
      <c r="AG255">
        <v>10</v>
      </c>
      <c r="AH255">
        <v>0</v>
      </c>
      <c r="AI255">
        <v>6</v>
      </c>
      <c r="AJ255">
        <v>0</v>
      </c>
      <c r="AK255">
        <v>3</v>
      </c>
      <c r="AL255">
        <v>0</v>
      </c>
      <c r="AM255">
        <v>0</v>
      </c>
      <c r="AN255">
        <v>1</v>
      </c>
      <c r="AO255">
        <v>0</v>
      </c>
      <c r="AP255">
        <v>0</v>
      </c>
      <c r="AQ255">
        <v>0</v>
      </c>
      <c r="AR255">
        <v>10</v>
      </c>
      <c r="AS255">
        <v>2</v>
      </c>
      <c r="AT255">
        <v>1</v>
      </c>
      <c r="AU255">
        <v>0</v>
      </c>
      <c r="AV255">
        <v>0</v>
      </c>
      <c r="AW255">
        <v>0</v>
      </c>
      <c r="AX255">
        <v>1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2</v>
      </c>
      <c r="BE255">
        <v>3</v>
      </c>
      <c r="BF255">
        <v>0</v>
      </c>
      <c r="BG255">
        <v>0</v>
      </c>
      <c r="BH255">
        <v>0</v>
      </c>
      <c r="BI255">
        <v>0</v>
      </c>
      <c r="BJ255">
        <v>1</v>
      </c>
      <c r="BK255">
        <v>0</v>
      </c>
      <c r="BL255">
        <v>0</v>
      </c>
      <c r="BM255">
        <v>0</v>
      </c>
      <c r="BN255">
        <v>1</v>
      </c>
      <c r="BO255">
        <v>1</v>
      </c>
      <c r="BP255">
        <v>3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15</v>
      </c>
      <c r="CB255">
        <v>3</v>
      </c>
      <c r="CC255">
        <v>11</v>
      </c>
      <c r="CD255">
        <v>0</v>
      </c>
      <c r="CE255">
        <v>0</v>
      </c>
      <c r="CF255">
        <v>1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15</v>
      </c>
      <c r="CM255">
        <v>5</v>
      </c>
      <c r="CN255">
        <v>3</v>
      </c>
      <c r="CO255">
        <v>0</v>
      </c>
      <c r="CP255">
        <v>0</v>
      </c>
      <c r="CQ255">
        <v>0</v>
      </c>
      <c r="CR255">
        <v>1</v>
      </c>
      <c r="CS255">
        <v>0</v>
      </c>
      <c r="CT255">
        <v>1</v>
      </c>
      <c r="CU255">
        <v>0</v>
      </c>
      <c r="CV255">
        <v>0</v>
      </c>
      <c r="CW255">
        <v>0</v>
      </c>
      <c r="CX255">
        <v>5</v>
      </c>
      <c r="CY255">
        <v>11</v>
      </c>
      <c r="CZ255">
        <v>6</v>
      </c>
      <c r="DA255">
        <v>3</v>
      </c>
      <c r="DB255">
        <v>0</v>
      </c>
      <c r="DC255">
        <v>2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11</v>
      </c>
      <c r="DK255">
        <v>204</v>
      </c>
      <c r="DL255">
        <v>125</v>
      </c>
      <c r="DM255">
        <v>13</v>
      </c>
      <c r="DN255">
        <v>7</v>
      </c>
      <c r="DO255">
        <v>56</v>
      </c>
      <c r="DP255">
        <v>0</v>
      </c>
      <c r="DQ255">
        <v>0</v>
      </c>
      <c r="DR255">
        <v>1</v>
      </c>
      <c r="DS255">
        <v>0</v>
      </c>
      <c r="DT255">
        <v>2</v>
      </c>
      <c r="DU255">
        <v>0</v>
      </c>
      <c r="DV255">
        <v>204</v>
      </c>
      <c r="DW255">
        <v>100</v>
      </c>
      <c r="DX255">
        <v>45</v>
      </c>
      <c r="DY255">
        <v>0</v>
      </c>
      <c r="DZ255">
        <v>37</v>
      </c>
      <c r="EA255">
        <v>7</v>
      </c>
      <c r="EB255">
        <v>2</v>
      </c>
      <c r="EC255">
        <v>0</v>
      </c>
      <c r="ED255">
        <v>0</v>
      </c>
      <c r="EE255">
        <v>2</v>
      </c>
      <c r="EF255">
        <v>0</v>
      </c>
      <c r="EG255">
        <v>7</v>
      </c>
      <c r="EH255">
        <v>100</v>
      </c>
      <c r="EI255" t="s">
        <v>225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</row>
    <row r="256" spans="1:149" ht="12.75">
      <c r="A256">
        <v>251</v>
      </c>
      <c r="B256" t="str">
        <f t="shared" si="19"/>
        <v>241005</v>
      </c>
      <c r="C256" t="s">
        <v>474</v>
      </c>
      <c r="D256" t="s">
        <v>445</v>
      </c>
      <c r="E256" t="s">
        <v>223</v>
      </c>
      <c r="F256">
        <v>18</v>
      </c>
      <c r="G256" t="s">
        <v>491</v>
      </c>
      <c r="H256">
        <v>827</v>
      </c>
      <c r="I256">
        <v>827</v>
      </c>
      <c r="J256">
        <v>0</v>
      </c>
      <c r="K256">
        <v>650</v>
      </c>
      <c r="L256">
        <v>182</v>
      </c>
      <c r="M256">
        <v>182</v>
      </c>
      <c r="N256">
        <v>0</v>
      </c>
      <c r="O256">
        <v>468</v>
      </c>
      <c r="P256">
        <v>182</v>
      </c>
      <c r="Q256">
        <v>0</v>
      </c>
      <c r="R256">
        <v>182</v>
      </c>
      <c r="S256">
        <v>0</v>
      </c>
      <c r="T256">
        <v>182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30</v>
      </c>
      <c r="AH256">
        <v>0</v>
      </c>
      <c r="AI256">
        <v>24</v>
      </c>
      <c r="AJ256">
        <v>0</v>
      </c>
      <c r="AK256">
        <v>0</v>
      </c>
      <c r="AL256">
        <v>1</v>
      </c>
      <c r="AM256">
        <v>0</v>
      </c>
      <c r="AN256">
        <v>0</v>
      </c>
      <c r="AO256">
        <v>0</v>
      </c>
      <c r="AP256">
        <v>0</v>
      </c>
      <c r="AQ256">
        <v>5</v>
      </c>
      <c r="AR256">
        <v>30</v>
      </c>
      <c r="AS256">
        <v>1</v>
      </c>
      <c r="AT256">
        <v>0</v>
      </c>
      <c r="AU256">
        <v>0</v>
      </c>
      <c r="AV256">
        <v>0</v>
      </c>
      <c r="AW256">
        <v>1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1</v>
      </c>
      <c r="BE256">
        <v>1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1</v>
      </c>
      <c r="BO256">
        <v>0</v>
      </c>
      <c r="BP256">
        <v>1</v>
      </c>
      <c r="BQ256">
        <v>4</v>
      </c>
      <c r="BR256">
        <v>0</v>
      </c>
      <c r="BS256">
        <v>4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4</v>
      </c>
      <c r="CA256">
        <v>4</v>
      </c>
      <c r="CB256">
        <v>1</v>
      </c>
      <c r="CC256">
        <v>3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4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3</v>
      </c>
      <c r="CZ256">
        <v>1</v>
      </c>
      <c r="DA256">
        <v>1</v>
      </c>
      <c r="DB256">
        <v>1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3</v>
      </c>
      <c r="DK256">
        <v>78</v>
      </c>
      <c r="DL256">
        <v>52</v>
      </c>
      <c r="DM256">
        <v>6</v>
      </c>
      <c r="DN256">
        <v>3</v>
      </c>
      <c r="DO256">
        <v>14</v>
      </c>
      <c r="DP256">
        <v>0</v>
      </c>
      <c r="DQ256">
        <v>1</v>
      </c>
      <c r="DR256">
        <v>0</v>
      </c>
      <c r="DS256">
        <v>0</v>
      </c>
      <c r="DT256">
        <v>2</v>
      </c>
      <c r="DU256">
        <v>0</v>
      </c>
      <c r="DV256">
        <v>78</v>
      </c>
      <c r="DW256">
        <v>61</v>
      </c>
      <c r="DX256">
        <v>30</v>
      </c>
      <c r="DY256">
        <v>0</v>
      </c>
      <c r="DZ256">
        <v>24</v>
      </c>
      <c r="EA256">
        <v>2</v>
      </c>
      <c r="EB256">
        <v>0</v>
      </c>
      <c r="EC256">
        <v>0</v>
      </c>
      <c r="ED256">
        <v>2</v>
      </c>
      <c r="EE256">
        <v>0</v>
      </c>
      <c r="EF256">
        <v>0</v>
      </c>
      <c r="EG256">
        <v>3</v>
      </c>
      <c r="EH256">
        <v>61</v>
      </c>
      <c r="EI256" t="s">
        <v>225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</row>
    <row r="257" spans="1:149" ht="12.75">
      <c r="A257">
        <v>252</v>
      </c>
      <c r="B257" t="str">
        <f t="shared" si="19"/>
        <v>241005</v>
      </c>
      <c r="C257" t="s">
        <v>474</v>
      </c>
      <c r="D257" t="s">
        <v>445</v>
      </c>
      <c r="E257" t="s">
        <v>223</v>
      </c>
      <c r="F257">
        <v>19</v>
      </c>
      <c r="G257" t="s">
        <v>492</v>
      </c>
      <c r="H257">
        <v>742</v>
      </c>
      <c r="I257">
        <v>742</v>
      </c>
      <c r="J257">
        <v>0</v>
      </c>
      <c r="K257">
        <v>600</v>
      </c>
      <c r="L257">
        <v>167</v>
      </c>
      <c r="M257">
        <v>167</v>
      </c>
      <c r="N257">
        <v>0</v>
      </c>
      <c r="O257">
        <v>433</v>
      </c>
      <c r="P257">
        <v>167</v>
      </c>
      <c r="Q257">
        <v>5</v>
      </c>
      <c r="R257">
        <v>162</v>
      </c>
      <c r="S257">
        <v>0</v>
      </c>
      <c r="T257">
        <v>162</v>
      </c>
      <c r="U257">
        <v>1</v>
      </c>
      <c r="V257">
        <v>0</v>
      </c>
      <c r="W257">
        <v>0</v>
      </c>
      <c r="X257">
        <v>0</v>
      </c>
      <c r="Y257">
        <v>1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1</v>
      </c>
      <c r="AG257">
        <v>6</v>
      </c>
      <c r="AH257">
        <v>0</v>
      </c>
      <c r="AI257">
        <v>1</v>
      </c>
      <c r="AJ257">
        <v>0</v>
      </c>
      <c r="AK257">
        <v>0</v>
      </c>
      <c r="AL257">
        <v>0</v>
      </c>
      <c r="AM257">
        <v>3</v>
      </c>
      <c r="AN257">
        <v>0</v>
      </c>
      <c r="AO257">
        <v>0</v>
      </c>
      <c r="AP257">
        <v>0</v>
      </c>
      <c r="AQ257">
        <v>2</v>
      </c>
      <c r="AR257">
        <v>6</v>
      </c>
      <c r="AS257">
        <v>4</v>
      </c>
      <c r="AT257">
        <v>1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3</v>
      </c>
      <c r="BD257">
        <v>4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11</v>
      </c>
      <c r="CB257">
        <v>7</v>
      </c>
      <c r="CC257">
        <v>4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11</v>
      </c>
      <c r="CM257">
        <v>3</v>
      </c>
      <c r="CN257">
        <v>1</v>
      </c>
      <c r="CO257">
        <v>1</v>
      </c>
      <c r="CP257">
        <v>0</v>
      </c>
      <c r="CQ257">
        <v>1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3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76</v>
      </c>
      <c r="DL257">
        <v>56</v>
      </c>
      <c r="DM257">
        <v>5</v>
      </c>
      <c r="DN257">
        <v>5</v>
      </c>
      <c r="DO257">
        <v>9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1</v>
      </c>
      <c r="DV257">
        <v>76</v>
      </c>
      <c r="DW257">
        <v>61</v>
      </c>
      <c r="DX257">
        <v>27</v>
      </c>
      <c r="DY257">
        <v>1</v>
      </c>
      <c r="DZ257">
        <v>26</v>
      </c>
      <c r="EA257">
        <v>2</v>
      </c>
      <c r="EB257">
        <v>0</v>
      </c>
      <c r="EC257">
        <v>0</v>
      </c>
      <c r="ED257">
        <v>0</v>
      </c>
      <c r="EE257">
        <v>0</v>
      </c>
      <c r="EF257">
        <v>2</v>
      </c>
      <c r="EG257">
        <v>3</v>
      </c>
      <c r="EH257">
        <v>61</v>
      </c>
      <c r="EI257" t="s">
        <v>225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</row>
    <row r="258" spans="1:149" ht="12.75">
      <c r="A258">
        <v>253</v>
      </c>
      <c r="B258" t="str">
        <f t="shared" si="19"/>
        <v>241005</v>
      </c>
      <c r="C258" t="s">
        <v>474</v>
      </c>
      <c r="D258" t="s">
        <v>445</v>
      </c>
      <c r="E258" t="s">
        <v>223</v>
      </c>
      <c r="F258">
        <v>20</v>
      </c>
      <c r="G258" t="s">
        <v>493</v>
      </c>
      <c r="H258">
        <v>2080</v>
      </c>
      <c r="I258">
        <v>2079</v>
      </c>
      <c r="J258">
        <v>1</v>
      </c>
      <c r="K258">
        <v>1562</v>
      </c>
      <c r="L258">
        <v>550</v>
      </c>
      <c r="M258">
        <v>550</v>
      </c>
      <c r="N258">
        <v>0</v>
      </c>
      <c r="O258">
        <v>1012</v>
      </c>
      <c r="P258">
        <v>550</v>
      </c>
      <c r="Q258">
        <v>0</v>
      </c>
      <c r="R258">
        <v>550</v>
      </c>
      <c r="S258">
        <v>5</v>
      </c>
      <c r="T258">
        <v>545</v>
      </c>
      <c r="U258">
        <v>3</v>
      </c>
      <c r="V258">
        <v>1</v>
      </c>
      <c r="W258">
        <v>1</v>
      </c>
      <c r="X258">
        <v>0</v>
      </c>
      <c r="Y258">
        <v>0</v>
      </c>
      <c r="Z258">
        <v>0</v>
      </c>
      <c r="AA258">
        <v>0</v>
      </c>
      <c r="AB258">
        <v>1</v>
      </c>
      <c r="AC258">
        <v>0</v>
      </c>
      <c r="AD258">
        <v>0</v>
      </c>
      <c r="AE258">
        <v>0</v>
      </c>
      <c r="AF258">
        <v>3</v>
      </c>
      <c r="AG258">
        <v>21</v>
      </c>
      <c r="AH258">
        <v>0</v>
      </c>
      <c r="AI258">
        <v>4</v>
      </c>
      <c r="AJ258">
        <v>0</v>
      </c>
      <c r="AK258">
        <v>15</v>
      </c>
      <c r="AL258">
        <v>0</v>
      </c>
      <c r="AM258">
        <v>0</v>
      </c>
      <c r="AN258">
        <v>0</v>
      </c>
      <c r="AO258">
        <v>0</v>
      </c>
      <c r="AP258">
        <v>1</v>
      </c>
      <c r="AQ258">
        <v>1</v>
      </c>
      <c r="AR258">
        <v>21</v>
      </c>
      <c r="AS258">
        <v>6</v>
      </c>
      <c r="AT258">
        <v>2</v>
      </c>
      <c r="AU258">
        <v>0</v>
      </c>
      <c r="AV258">
        <v>1</v>
      </c>
      <c r="AW258">
        <v>0</v>
      </c>
      <c r="AX258">
        <v>0</v>
      </c>
      <c r="AY258">
        <v>1</v>
      </c>
      <c r="AZ258">
        <v>0</v>
      </c>
      <c r="BA258">
        <v>1</v>
      </c>
      <c r="BB258">
        <v>0</v>
      </c>
      <c r="BC258">
        <v>1</v>
      </c>
      <c r="BD258">
        <v>6</v>
      </c>
      <c r="BE258">
        <v>4</v>
      </c>
      <c r="BF258">
        <v>1</v>
      </c>
      <c r="BG258">
        <v>1</v>
      </c>
      <c r="BH258">
        <v>0</v>
      </c>
      <c r="BI258">
        <v>1</v>
      </c>
      <c r="BJ258">
        <v>0</v>
      </c>
      <c r="BK258">
        <v>0</v>
      </c>
      <c r="BL258">
        <v>0</v>
      </c>
      <c r="BM258">
        <v>1</v>
      </c>
      <c r="BN258">
        <v>0</v>
      </c>
      <c r="BO258">
        <v>0</v>
      </c>
      <c r="BP258">
        <v>4</v>
      </c>
      <c r="BQ258">
        <v>5</v>
      </c>
      <c r="BR258">
        <v>2</v>
      </c>
      <c r="BS258">
        <v>2</v>
      </c>
      <c r="BT258">
        <v>1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5</v>
      </c>
      <c r="CA258">
        <v>21</v>
      </c>
      <c r="CB258">
        <v>1</v>
      </c>
      <c r="CC258">
        <v>20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21</v>
      </c>
      <c r="CM258">
        <v>4</v>
      </c>
      <c r="CN258">
        <v>1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1</v>
      </c>
      <c r="CW258">
        <v>2</v>
      </c>
      <c r="CX258">
        <v>4</v>
      </c>
      <c r="CY258">
        <v>9</v>
      </c>
      <c r="CZ258">
        <v>7</v>
      </c>
      <c r="DA258">
        <v>1</v>
      </c>
      <c r="DB258">
        <v>1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9</v>
      </c>
      <c r="DK258">
        <v>270</v>
      </c>
      <c r="DL258">
        <v>99</v>
      </c>
      <c r="DM258">
        <v>8</v>
      </c>
      <c r="DN258">
        <v>15</v>
      </c>
      <c r="DO258">
        <v>139</v>
      </c>
      <c r="DP258">
        <v>0</v>
      </c>
      <c r="DQ258">
        <v>0</v>
      </c>
      <c r="DR258">
        <v>2</v>
      </c>
      <c r="DS258">
        <v>0</v>
      </c>
      <c r="DT258">
        <v>6</v>
      </c>
      <c r="DU258">
        <v>1</v>
      </c>
      <c r="DV258">
        <v>270</v>
      </c>
      <c r="DW258">
        <v>202</v>
      </c>
      <c r="DX258">
        <v>53</v>
      </c>
      <c r="DY258">
        <v>5</v>
      </c>
      <c r="DZ258">
        <v>138</v>
      </c>
      <c r="EA258">
        <v>2</v>
      </c>
      <c r="EB258">
        <v>0</v>
      </c>
      <c r="EC258">
        <v>1</v>
      </c>
      <c r="ED258">
        <v>1</v>
      </c>
      <c r="EE258">
        <v>0</v>
      </c>
      <c r="EF258">
        <v>1</v>
      </c>
      <c r="EG258">
        <v>1</v>
      </c>
      <c r="EH258">
        <v>202</v>
      </c>
      <c r="EI258" t="s">
        <v>225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</row>
    <row r="259" spans="1:149" ht="12.75">
      <c r="A259">
        <v>254</v>
      </c>
      <c r="B259" t="str">
        <f t="shared" si="19"/>
        <v>241005</v>
      </c>
      <c r="C259" t="s">
        <v>474</v>
      </c>
      <c r="D259" t="s">
        <v>445</v>
      </c>
      <c r="E259" t="s">
        <v>223</v>
      </c>
      <c r="F259">
        <v>21</v>
      </c>
      <c r="G259" t="s">
        <v>494</v>
      </c>
      <c r="H259">
        <v>1304</v>
      </c>
      <c r="I259">
        <v>1302</v>
      </c>
      <c r="J259">
        <v>2</v>
      </c>
      <c r="K259">
        <v>997</v>
      </c>
      <c r="L259">
        <v>338</v>
      </c>
      <c r="M259">
        <v>337</v>
      </c>
      <c r="N259">
        <v>1</v>
      </c>
      <c r="O259">
        <v>659</v>
      </c>
      <c r="P259">
        <v>338</v>
      </c>
      <c r="Q259">
        <v>0</v>
      </c>
      <c r="R259">
        <v>338</v>
      </c>
      <c r="S259">
        <v>0</v>
      </c>
      <c r="T259">
        <v>338</v>
      </c>
      <c r="U259">
        <v>1</v>
      </c>
      <c r="V259">
        <v>1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1</v>
      </c>
      <c r="AG259">
        <v>8</v>
      </c>
      <c r="AH259">
        <v>0</v>
      </c>
      <c r="AI259">
        <v>2</v>
      </c>
      <c r="AJ259">
        <v>1</v>
      </c>
      <c r="AK259">
        <v>1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4</v>
      </c>
      <c r="AR259">
        <v>8</v>
      </c>
      <c r="AS259">
        <v>5</v>
      </c>
      <c r="AT259">
        <v>0</v>
      </c>
      <c r="AU259">
        <v>0</v>
      </c>
      <c r="AV259">
        <v>1</v>
      </c>
      <c r="AW259">
        <v>1</v>
      </c>
      <c r="AX259">
        <v>1</v>
      </c>
      <c r="AY259">
        <v>0</v>
      </c>
      <c r="AZ259">
        <v>0</v>
      </c>
      <c r="BA259">
        <v>2</v>
      </c>
      <c r="BB259">
        <v>0</v>
      </c>
      <c r="BC259">
        <v>0</v>
      </c>
      <c r="BD259">
        <v>5</v>
      </c>
      <c r="BE259">
        <v>1</v>
      </c>
      <c r="BF259">
        <v>1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1</v>
      </c>
      <c r="BQ259">
        <v>2</v>
      </c>
      <c r="BR259">
        <v>1</v>
      </c>
      <c r="BS259">
        <v>0</v>
      </c>
      <c r="BT259">
        <v>1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2</v>
      </c>
      <c r="CA259">
        <v>26</v>
      </c>
      <c r="CB259">
        <v>8</v>
      </c>
      <c r="CC259">
        <v>15</v>
      </c>
      <c r="CD259">
        <v>1</v>
      </c>
      <c r="CE259">
        <v>1</v>
      </c>
      <c r="CF259">
        <v>0</v>
      </c>
      <c r="CG259">
        <v>0</v>
      </c>
      <c r="CH259">
        <v>0</v>
      </c>
      <c r="CI259">
        <v>0</v>
      </c>
      <c r="CJ259">
        <v>1</v>
      </c>
      <c r="CK259">
        <v>0</v>
      </c>
      <c r="CL259">
        <v>26</v>
      </c>
      <c r="CM259">
        <v>3</v>
      </c>
      <c r="CN259">
        <v>2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1</v>
      </c>
      <c r="CW259">
        <v>0</v>
      </c>
      <c r="CX259">
        <v>3</v>
      </c>
      <c r="CY259">
        <v>14</v>
      </c>
      <c r="CZ259">
        <v>3</v>
      </c>
      <c r="DA259">
        <v>5</v>
      </c>
      <c r="DB259">
        <v>0</v>
      </c>
      <c r="DC259">
        <v>0</v>
      </c>
      <c r="DD259">
        <v>0</v>
      </c>
      <c r="DE259">
        <v>1</v>
      </c>
      <c r="DF259">
        <v>0</v>
      </c>
      <c r="DG259">
        <v>2</v>
      </c>
      <c r="DH259">
        <v>0</v>
      </c>
      <c r="DI259">
        <v>3</v>
      </c>
      <c r="DJ259">
        <v>14</v>
      </c>
      <c r="DK259">
        <v>165</v>
      </c>
      <c r="DL259">
        <v>118</v>
      </c>
      <c r="DM259">
        <v>7</v>
      </c>
      <c r="DN259">
        <v>10</v>
      </c>
      <c r="DO259">
        <v>22</v>
      </c>
      <c r="DP259">
        <v>0</v>
      </c>
      <c r="DQ259">
        <v>0</v>
      </c>
      <c r="DR259">
        <v>0</v>
      </c>
      <c r="DS259">
        <v>1</v>
      </c>
      <c r="DT259">
        <v>7</v>
      </c>
      <c r="DU259">
        <v>0</v>
      </c>
      <c r="DV259">
        <v>165</v>
      </c>
      <c r="DW259">
        <v>113</v>
      </c>
      <c r="DX259">
        <v>55</v>
      </c>
      <c r="DY259">
        <v>1</v>
      </c>
      <c r="DZ259">
        <v>50</v>
      </c>
      <c r="EA259">
        <v>1</v>
      </c>
      <c r="EB259">
        <v>3</v>
      </c>
      <c r="EC259">
        <v>0</v>
      </c>
      <c r="ED259">
        <v>3</v>
      </c>
      <c r="EE259">
        <v>0</v>
      </c>
      <c r="EF259">
        <v>0</v>
      </c>
      <c r="EG259">
        <v>0</v>
      </c>
      <c r="EH259">
        <v>113</v>
      </c>
      <c r="EI259" t="s">
        <v>225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</row>
    <row r="260" spans="1:149" ht="12.75">
      <c r="A260">
        <v>255</v>
      </c>
      <c r="B260" t="str">
        <f t="shared" si="19"/>
        <v>241005</v>
      </c>
      <c r="C260" t="s">
        <v>474</v>
      </c>
      <c r="D260" t="s">
        <v>445</v>
      </c>
      <c r="E260" t="s">
        <v>223</v>
      </c>
      <c r="F260">
        <v>22</v>
      </c>
      <c r="G260" t="s">
        <v>495</v>
      </c>
      <c r="H260">
        <v>2146</v>
      </c>
      <c r="I260">
        <v>2146</v>
      </c>
      <c r="J260">
        <v>0</v>
      </c>
      <c r="K260">
        <v>1599</v>
      </c>
      <c r="L260">
        <v>528</v>
      </c>
      <c r="M260">
        <v>528</v>
      </c>
      <c r="N260">
        <v>0</v>
      </c>
      <c r="O260">
        <v>1071</v>
      </c>
      <c r="P260">
        <v>528</v>
      </c>
      <c r="Q260">
        <v>0</v>
      </c>
      <c r="R260">
        <v>528</v>
      </c>
      <c r="S260">
        <v>6</v>
      </c>
      <c r="T260">
        <v>522</v>
      </c>
      <c r="U260">
        <v>3</v>
      </c>
      <c r="V260">
        <v>3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3</v>
      </c>
      <c r="AG260">
        <v>42</v>
      </c>
      <c r="AH260">
        <v>5</v>
      </c>
      <c r="AI260">
        <v>17</v>
      </c>
      <c r="AJ260">
        <v>2</v>
      </c>
      <c r="AK260">
        <v>10</v>
      </c>
      <c r="AL260">
        <v>1</v>
      </c>
      <c r="AM260">
        <v>1</v>
      </c>
      <c r="AN260">
        <v>1</v>
      </c>
      <c r="AO260">
        <v>2</v>
      </c>
      <c r="AP260">
        <v>1</v>
      </c>
      <c r="AQ260">
        <v>2</v>
      </c>
      <c r="AR260">
        <v>42</v>
      </c>
      <c r="AS260">
        <v>7</v>
      </c>
      <c r="AT260">
        <v>3</v>
      </c>
      <c r="AU260">
        <v>1</v>
      </c>
      <c r="AV260">
        <v>1</v>
      </c>
      <c r="AW260">
        <v>1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1</v>
      </c>
      <c r="BD260">
        <v>7</v>
      </c>
      <c r="BE260">
        <v>5</v>
      </c>
      <c r="BF260">
        <v>3</v>
      </c>
      <c r="BG260">
        <v>0</v>
      </c>
      <c r="BH260">
        <v>0</v>
      </c>
      <c r="BI260">
        <v>0</v>
      </c>
      <c r="BJ260">
        <v>0</v>
      </c>
      <c r="BK260">
        <v>1</v>
      </c>
      <c r="BL260">
        <v>1</v>
      </c>
      <c r="BM260">
        <v>0</v>
      </c>
      <c r="BN260">
        <v>0</v>
      </c>
      <c r="BO260">
        <v>0</v>
      </c>
      <c r="BP260">
        <v>5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44</v>
      </c>
      <c r="CB260">
        <v>14</v>
      </c>
      <c r="CC260">
        <v>26</v>
      </c>
      <c r="CD260">
        <v>0</v>
      </c>
      <c r="CE260">
        <v>0</v>
      </c>
      <c r="CF260">
        <v>1</v>
      </c>
      <c r="CG260">
        <v>0</v>
      </c>
      <c r="CH260">
        <v>0</v>
      </c>
      <c r="CI260">
        <v>1</v>
      </c>
      <c r="CJ260">
        <v>1</v>
      </c>
      <c r="CK260">
        <v>1</v>
      </c>
      <c r="CL260">
        <v>44</v>
      </c>
      <c r="CM260">
        <v>2</v>
      </c>
      <c r="CN260">
        <v>2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2</v>
      </c>
      <c r="CY260">
        <v>4</v>
      </c>
      <c r="CZ260">
        <v>2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2</v>
      </c>
      <c r="DJ260">
        <v>4</v>
      </c>
      <c r="DK260">
        <v>279</v>
      </c>
      <c r="DL260">
        <v>175</v>
      </c>
      <c r="DM260">
        <v>28</v>
      </c>
      <c r="DN260">
        <v>18</v>
      </c>
      <c r="DO260">
        <v>39</v>
      </c>
      <c r="DP260">
        <v>2</v>
      </c>
      <c r="DQ260">
        <v>0</v>
      </c>
      <c r="DR260">
        <v>0</v>
      </c>
      <c r="DS260">
        <v>1</v>
      </c>
      <c r="DT260">
        <v>14</v>
      </c>
      <c r="DU260">
        <v>2</v>
      </c>
      <c r="DV260">
        <v>279</v>
      </c>
      <c r="DW260">
        <v>135</v>
      </c>
      <c r="DX260">
        <v>57</v>
      </c>
      <c r="DY260">
        <v>4</v>
      </c>
      <c r="DZ260">
        <v>66</v>
      </c>
      <c r="EA260">
        <v>2</v>
      </c>
      <c r="EB260">
        <v>0</v>
      </c>
      <c r="EC260">
        <v>0</v>
      </c>
      <c r="ED260">
        <v>1</v>
      </c>
      <c r="EE260">
        <v>0</v>
      </c>
      <c r="EF260">
        <v>0</v>
      </c>
      <c r="EG260">
        <v>5</v>
      </c>
      <c r="EH260">
        <v>135</v>
      </c>
      <c r="EI260" t="s">
        <v>225</v>
      </c>
      <c r="EJ260">
        <v>1</v>
      </c>
      <c r="EK260">
        <v>0</v>
      </c>
      <c r="EL260">
        <v>1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1</v>
      </c>
    </row>
    <row r="261" spans="1:149" ht="12.75">
      <c r="A261">
        <v>256</v>
      </c>
      <c r="B261" t="str">
        <f t="shared" si="19"/>
        <v>241005</v>
      </c>
      <c r="C261" t="s">
        <v>474</v>
      </c>
      <c r="D261" t="s">
        <v>445</v>
      </c>
      <c r="E261" t="s">
        <v>223</v>
      </c>
      <c r="F261">
        <v>23</v>
      </c>
      <c r="G261" t="s">
        <v>496</v>
      </c>
      <c r="H261">
        <v>890</v>
      </c>
      <c r="I261">
        <v>889</v>
      </c>
      <c r="J261">
        <v>1</v>
      </c>
      <c r="K261">
        <v>699</v>
      </c>
      <c r="L261">
        <v>165</v>
      </c>
      <c r="M261">
        <v>164</v>
      </c>
      <c r="N261">
        <v>1</v>
      </c>
      <c r="O261">
        <v>534</v>
      </c>
      <c r="P261">
        <v>165</v>
      </c>
      <c r="Q261">
        <v>0</v>
      </c>
      <c r="R261">
        <v>165</v>
      </c>
      <c r="S261">
        <v>3</v>
      </c>
      <c r="T261">
        <v>162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15</v>
      </c>
      <c r="AH261">
        <v>0</v>
      </c>
      <c r="AI261">
        <v>5</v>
      </c>
      <c r="AJ261">
        <v>0</v>
      </c>
      <c r="AK261">
        <v>5</v>
      </c>
      <c r="AL261">
        <v>0</v>
      </c>
      <c r="AM261">
        <v>0</v>
      </c>
      <c r="AN261">
        <v>1</v>
      </c>
      <c r="AO261">
        <v>1</v>
      </c>
      <c r="AP261">
        <v>1</v>
      </c>
      <c r="AQ261">
        <v>2</v>
      </c>
      <c r="AR261">
        <v>15</v>
      </c>
      <c r="AS261">
        <v>3</v>
      </c>
      <c r="AT261">
        <v>2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1</v>
      </c>
      <c r="BC261">
        <v>0</v>
      </c>
      <c r="BD261">
        <v>3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5</v>
      </c>
      <c r="BR261">
        <v>0</v>
      </c>
      <c r="BS261">
        <v>5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5</v>
      </c>
      <c r="CA261">
        <v>13</v>
      </c>
      <c r="CB261">
        <v>5</v>
      </c>
      <c r="CC261">
        <v>7</v>
      </c>
      <c r="CD261">
        <v>0</v>
      </c>
      <c r="CE261">
        <v>0</v>
      </c>
      <c r="CF261">
        <v>0</v>
      </c>
      <c r="CG261">
        <v>0</v>
      </c>
      <c r="CH261">
        <v>1</v>
      </c>
      <c r="CI261">
        <v>0</v>
      </c>
      <c r="CJ261">
        <v>0</v>
      </c>
      <c r="CK261">
        <v>0</v>
      </c>
      <c r="CL261">
        <v>13</v>
      </c>
      <c r="CM261">
        <v>1</v>
      </c>
      <c r="CN261">
        <v>0</v>
      </c>
      <c r="CO261">
        <v>0</v>
      </c>
      <c r="CP261">
        <v>1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1</v>
      </c>
      <c r="CY261">
        <v>3</v>
      </c>
      <c r="CZ261">
        <v>2</v>
      </c>
      <c r="DA261">
        <v>1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3</v>
      </c>
      <c r="DK261">
        <v>72</v>
      </c>
      <c r="DL261">
        <v>38</v>
      </c>
      <c r="DM261">
        <v>3</v>
      </c>
      <c r="DN261">
        <v>6</v>
      </c>
      <c r="DO261">
        <v>20</v>
      </c>
      <c r="DP261">
        <v>0</v>
      </c>
      <c r="DQ261">
        <v>0</v>
      </c>
      <c r="DR261">
        <v>0</v>
      </c>
      <c r="DS261">
        <v>0</v>
      </c>
      <c r="DT261">
        <v>4</v>
      </c>
      <c r="DU261">
        <v>1</v>
      </c>
      <c r="DV261">
        <v>72</v>
      </c>
      <c r="DW261">
        <v>50</v>
      </c>
      <c r="DX261">
        <v>18</v>
      </c>
      <c r="DY261">
        <v>1</v>
      </c>
      <c r="DZ261">
        <v>27</v>
      </c>
      <c r="EA261">
        <v>1</v>
      </c>
      <c r="EB261">
        <v>1</v>
      </c>
      <c r="EC261">
        <v>0</v>
      </c>
      <c r="ED261">
        <v>0</v>
      </c>
      <c r="EE261">
        <v>1</v>
      </c>
      <c r="EF261">
        <v>0</v>
      </c>
      <c r="EG261">
        <v>1</v>
      </c>
      <c r="EH261">
        <v>50</v>
      </c>
      <c r="EI261" t="s">
        <v>225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</row>
    <row r="262" spans="1:149" ht="12.75">
      <c r="A262">
        <v>257</v>
      </c>
      <c r="B262" t="str">
        <f t="shared" si="19"/>
        <v>241005</v>
      </c>
      <c r="C262" t="s">
        <v>474</v>
      </c>
      <c r="D262" t="s">
        <v>445</v>
      </c>
      <c r="E262" t="s">
        <v>223</v>
      </c>
      <c r="F262">
        <v>24</v>
      </c>
      <c r="G262" t="s">
        <v>497</v>
      </c>
      <c r="H262">
        <v>2201</v>
      </c>
      <c r="I262">
        <v>2201</v>
      </c>
      <c r="J262">
        <v>0</v>
      </c>
      <c r="K262">
        <v>1649</v>
      </c>
      <c r="L262">
        <v>520</v>
      </c>
      <c r="M262">
        <v>520</v>
      </c>
      <c r="N262">
        <v>0</v>
      </c>
      <c r="O262">
        <v>1129</v>
      </c>
      <c r="P262">
        <v>520</v>
      </c>
      <c r="Q262">
        <v>0</v>
      </c>
      <c r="R262">
        <v>520</v>
      </c>
      <c r="S262">
        <v>13</v>
      </c>
      <c r="T262">
        <v>507</v>
      </c>
      <c r="U262">
        <v>3</v>
      </c>
      <c r="V262">
        <v>2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3</v>
      </c>
      <c r="AG262">
        <v>23</v>
      </c>
      <c r="AH262">
        <v>3</v>
      </c>
      <c r="AI262">
        <v>7</v>
      </c>
      <c r="AJ262">
        <v>2</v>
      </c>
      <c r="AK262">
        <v>2</v>
      </c>
      <c r="AL262">
        <v>0</v>
      </c>
      <c r="AM262">
        <v>0</v>
      </c>
      <c r="AN262">
        <v>0</v>
      </c>
      <c r="AO262">
        <v>0</v>
      </c>
      <c r="AP262">
        <v>2</v>
      </c>
      <c r="AQ262">
        <v>7</v>
      </c>
      <c r="AR262">
        <v>23</v>
      </c>
      <c r="AS262">
        <v>8</v>
      </c>
      <c r="AT262">
        <v>2</v>
      </c>
      <c r="AU262">
        <v>2</v>
      </c>
      <c r="AV262">
        <v>0</v>
      </c>
      <c r="AW262">
        <v>1</v>
      </c>
      <c r="AX262">
        <v>0</v>
      </c>
      <c r="AY262">
        <v>2</v>
      </c>
      <c r="AZ262">
        <v>0</v>
      </c>
      <c r="BA262">
        <v>0</v>
      </c>
      <c r="BB262">
        <v>1</v>
      </c>
      <c r="BC262">
        <v>0</v>
      </c>
      <c r="BD262">
        <v>8</v>
      </c>
      <c r="BE262">
        <v>3</v>
      </c>
      <c r="BF262">
        <v>0</v>
      </c>
      <c r="BG262">
        <v>2</v>
      </c>
      <c r="BH262">
        <v>0</v>
      </c>
      <c r="BI262">
        <v>1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3</v>
      </c>
      <c r="BQ262">
        <v>3</v>
      </c>
      <c r="BR262">
        <v>1</v>
      </c>
      <c r="BS262">
        <v>1</v>
      </c>
      <c r="BT262">
        <v>0</v>
      </c>
      <c r="BU262">
        <v>0</v>
      </c>
      <c r="BV262">
        <v>0</v>
      </c>
      <c r="BW262">
        <v>1</v>
      </c>
      <c r="BX262">
        <v>0</v>
      </c>
      <c r="BY262">
        <v>0</v>
      </c>
      <c r="BZ262">
        <v>3</v>
      </c>
      <c r="CA262">
        <v>28</v>
      </c>
      <c r="CB262">
        <v>15</v>
      </c>
      <c r="CC262">
        <v>11</v>
      </c>
      <c r="CD262">
        <v>1</v>
      </c>
      <c r="CE262">
        <v>0</v>
      </c>
      <c r="CF262">
        <v>1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28</v>
      </c>
      <c r="CM262">
        <v>2</v>
      </c>
      <c r="CN262">
        <v>2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2</v>
      </c>
      <c r="CY262">
        <v>7</v>
      </c>
      <c r="CZ262">
        <v>3</v>
      </c>
      <c r="DA262">
        <v>0</v>
      </c>
      <c r="DB262">
        <v>0</v>
      </c>
      <c r="DC262">
        <v>1</v>
      </c>
      <c r="DD262">
        <v>0</v>
      </c>
      <c r="DE262">
        <v>1</v>
      </c>
      <c r="DF262">
        <v>0</v>
      </c>
      <c r="DG262">
        <v>0</v>
      </c>
      <c r="DH262">
        <v>0</v>
      </c>
      <c r="DI262">
        <v>2</v>
      </c>
      <c r="DJ262">
        <v>7</v>
      </c>
      <c r="DK262">
        <v>258</v>
      </c>
      <c r="DL262">
        <v>194</v>
      </c>
      <c r="DM262">
        <v>6</v>
      </c>
      <c r="DN262">
        <v>18</v>
      </c>
      <c r="DO262">
        <v>31</v>
      </c>
      <c r="DP262">
        <v>0</v>
      </c>
      <c r="DQ262">
        <v>3</v>
      </c>
      <c r="DR262">
        <v>2</v>
      </c>
      <c r="DS262">
        <v>0</v>
      </c>
      <c r="DT262">
        <v>3</v>
      </c>
      <c r="DU262">
        <v>1</v>
      </c>
      <c r="DV262">
        <v>258</v>
      </c>
      <c r="DW262">
        <v>172</v>
      </c>
      <c r="DX262">
        <v>50</v>
      </c>
      <c r="DY262">
        <v>1</v>
      </c>
      <c r="DZ262">
        <v>110</v>
      </c>
      <c r="EA262">
        <v>3</v>
      </c>
      <c r="EB262">
        <v>0</v>
      </c>
      <c r="EC262">
        <v>1</v>
      </c>
      <c r="ED262">
        <v>1</v>
      </c>
      <c r="EE262">
        <v>0</v>
      </c>
      <c r="EF262">
        <v>0</v>
      </c>
      <c r="EG262">
        <v>6</v>
      </c>
      <c r="EH262">
        <v>172</v>
      </c>
      <c r="EI262" t="s">
        <v>225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</row>
    <row r="263" spans="1:149" ht="12.75">
      <c r="A263">
        <v>258</v>
      </c>
      <c r="B263" t="str">
        <f t="shared" si="19"/>
        <v>241005</v>
      </c>
      <c r="C263" t="s">
        <v>474</v>
      </c>
      <c r="D263" t="s">
        <v>445</v>
      </c>
      <c r="E263" t="s">
        <v>223</v>
      </c>
      <c r="F263">
        <v>25</v>
      </c>
      <c r="G263" t="s">
        <v>498</v>
      </c>
      <c r="H263">
        <v>1632</v>
      </c>
      <c r="I263">
        <v>1630</v>
      </c>
      <c r="J263">
        <v>2</v>
      </c>
      <c r="K263">
        <v>1205</v>
      </c>
      <c r="L263">
        <v>434</v>
      </c>
      <c r="M263">
        <v>432</v>
      </c>
      <c r="N263">
        <v>2</v>
      </c>
      <c r="O263">
        <v>771</v>
      </c>
      <c r="P263">
        <v>432</v>
      </c>
      <c r="Q263">
        <v>0</v>
      </c>
      <c r="R263">
        <v>432</v>
      </c>
      <c r="S263">
        <v>8</v>
      </c>
      <c r="T263">
        <v>424</v>
      </c>
      <c r="U263">
        <v>4</v>
      </c>
      <c r="V263">
        <v>3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</v>
      </c>
      <c r="AD263">
        <v>0</v>
      </c>
      <c r="AE263">
        <v>0</v>
      </c>
      <c r="AF263">
        <v>4</v>
      </c>
      <c r="AG263">
        <v>44</v>
      </c>
      <c r="AH263">
        <v>2</v>
      </c>
      <c r="AI263">
        <v>31</v>
      </c>
      <c r="AJ263">
        <v>3</v>
      </c>
      <c r="AK263">
        <v>5</v>
      </c>
      <c r="AL263">
        <v>1</v>
      </c>
      <c r="AM263">
        <v>0</v>
      </c>
      <c r="AN263">
        <v>0</v>
      </c>
      <c r="AO263">
        <v>1</v>
      </c>
      <c r="AP263">
        <v>0</v>
      </c>
      <c r="AQ263">
        <v>1</v>
      </c>
      <c r="AR263">
        <v>44</v>
      </c>
      <c r="AS263">
        <v>2</v>
      </c>
      <c r="AT263">
        <v>0</v>
      </c>
      <c r="AU263">
        <v>1</v>
      </c>
      <c r="AV263">
        <v>1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2</v>
      </c>
      <c r="BE263">
        <v>5</v>
      </c>
      <c r="BF263">
        <v>3</v>
      </c>
      <c r="BG263">
        <v>0</v>
      </c>
      <c r="BH263">
        <v>0</v>
      </c>
      <c r="BI263">
        <v>1</v>
      </c>
      <c r="BJ263">
        <v>1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5</v>
      </c>
      <c r="BQ263">
        <v>10</v>
      </c>
      <c r="BR263">
        <v>3</v>
      </c>
      <c r="BS263">
        <v>7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10</v>
      </c>
      <c r="CA263">
        <v>14</v>
      </c>
      <c r="CB263">
        <v>5</v>
      </c>
      <c r="CC263">
        <v>9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14</v>
      </c>
      <c r="CM263">
        <v>1</v>
      </c>
      <c r="CN263">
        <v>1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1</v>
      </c>
      <c r="CY263">
        <v>4</v>
      </c>
      <c r="CZ263">
        <v>1</v>
      </c>
      <c r="DA263">
        <v>2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1</v>
      </c>
      <c r="DJ263">
        <v>4</v>
      </c>
      <c r="DK263">
        <v>174</v>
      </c>
      <c r="DL263">
        <v>114</v>
      </c>
      <c r="DM263">
        <v>2</v>
      </c>
      <c r="DN263">
        <v>13</v>
      </c>
      <c r="DO263">
        <v>37</v>
      </c>
      <c r="DP263">
        <v>0</v>
      </c>
      <c r="DQ263">
        <v>1</v>
      </c>
      <c r="DR263">
        <v>2</v>
      </c>
      <c r="DS263">
        <v>0</v>
      </c>
      <c r="DT263">
        <v>4</v>
      </c>
      <c r="DU263">
        <v>1</v>
      </c>
      <c r="DV263">
        <v>174</v>
      </c>
      <c r="DW263">
        <v>166</v>
      </c>
      <c r="DX263">
        <v>50</v>
      </c>
      <c r="DY263">
        <v>1</v>
      </c>
      <c r="DZ263">
        <v>88</v>
      </c>
      <c r="EA263">
        <v>5</v>
      </c>
      <c r="EB263">
        <v>1</v>
      </c>
      <c r="EC263">
        <v>0</v>
      </c>
      <c r="ED263">
        <v>1</v>
      </c>
      <c r="EE263">
        <v>5</v>
      </c>
      <c r="EF263">
        <v>0</v>
      </c>
      <c r="EG263">
        <v>15</v>
      </c>
      <c r="EH263">
        <v>166</v>
      </c>
      <c r="EI263" t="s">
        <v>225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t="12.75">
      <c r="A264">
        <v>259</v>
      </c>
      <c r="B264" t="str">
        <f t="shared" si="19"/>
        <v>241005</v>
      </c>
      <c r="C264" t="s">
        <v>474</v>
      </c>
      <c r="D264" t="s">
        <v>445</v>
      </c>
      <c r="E264" t="s">
        <v>223</v>
      </c>
      <c r="F264">
        <v>26</v>
      </c>
      <c r="G264" t="s">
        <v>499</v>
      </c>
      <c r="H264">
        <v>991</v>
      </c>
      <c r="I264">
        <v>991</v>
      </c>
      <c r="J264">
        <v>0</v>
      </c>
      <c r="K264">
        <v>750</v>
      </c>
      <c r="L264">
        <v>194</v>
      </c>
      <c r="M264">
        <v>194</v>
      </c>
      <c r="N264">
        <v>0</v>
      </c>
      <c r="O264">
        <v>556</v>
      </c>
      <c r="P264">
        <v>194</v>
      </c>
      <c r="Q264">
        <v>0</v>
      </c>
      <c r="R264">
        <v>194</v>
      </c>
      <c r="S264">
        <v>3</v>
      </c>
      <c r="T264">
        <v>191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22</v>
      </c>
      <c r="AH264">
        <v>0</v>
      </c>
      <c r="AI264">
        <v>14</v>
      </c>
      <c r="AJ264">
        <v>0</v>
      </c>
      <c r="AK264">
        <v>6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1</v>
      </c>
      <c r="AR264">
        <v>22</v>
      </c>
      <c r="AS264">
        <v>5</v>
      </c>
      <c r="AT264">
        <v>2</v>
      </c>
      <c r="AU264">
        <v>0</v>
      </c>
      <c r="AV264">
        <v>0</v>
      </c>
      <c r="AW264">
        <v>2</v>
      </c>
      <c r="AX264">
        <v>0</v>
      </c>
      <c r="AY264">
        <v>1</v>
      </c>
      <c r="AZ264">
        <v>0</v>
      </c>
      <c r="BA264">
        <v>0</v>
      </c>
      <c r="BB264">
        <v>0</v>
      </c>
      <c r="BC264">
        <v>0</v>
      </c>
      <c r="BD264">
        <v>5</v>
      </c>
      <c r="BE264">
        <v>4</v>
      </c>
      <c r="BF264">
        <v>2</v>
      </c>
      <c r="BG264">
        <v>0</v>
      </c>
      <c r="BH264">
        <v>1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1</v>
      </c>
      <c r="BO264">
        <v>0</v>
      </c>
      <c r="BP264">
        <v>4</v>
      </c>
      <c r="BQ264">
        <v>7</v>
      </c>
      <c r="BR264">
        <v>0</v>
      </c>
      <c r="BS264">
        <v>6</v>
      </c>
      <c r="BT264">
        <v>1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7</v>
      </c>
      <c r="CA264">
        <v>8</v>
      </c>
      <c r="CB264">
        <v>6</v>
      </c>
      <c r="CC264">
        <v>1</v>
      </c>
      <c r="CD264">
        <v>0</v>
      </c>
      <c r="CE264">
        <v>0</v>
      </c>
      <c r="CF264">
        <v>0</v>
      </c>
      <c r="CG264">
        <v>1</v>
      </c>
      <c r="CH264">
        <v>0</v>
      </c>
      <c r="CI264">
        <v>0</v>
      </c>
      <c r="CJ264">
        <v>0</v>
      </c>
      <c r="CK264">
        <v>0</v>
      </c>
      <c r="CL264">
        <v>8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6</v>
      </c>
      <c r="CZ264">
        <v>3</v>
      </c>
      <c r="DA264">
        <v>3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6</v>
      </c>
      <c r="DK264">
        <v>78</v>
      </c>
      <c r="DL264">
        <v>41</v>
      </c>
      <c r="DM264">
        <v>6</v>
      </c>
      <c r="DN264">
        <v>5</v>
      </c>
      <c r="DO264">
        <v>22</v>
      </c>
      <c r="DP264">
        <v>0</v>
      </c>
      <c r="DQ264">
        <v>0</v>
      </c>
      <c r="DR264">
        <v>0</v>
      </c>
      <c r="DS264">
        <v>1</v>
      </c>
      <c r="DT264">
        <v>2</v>
      </c>
      <c r="DU264">
        <v>1</v>
      </c>
      <c r="DV264">
        <v>78</v>
      </c>
      <c r="DW264">
        <v>61</v>
      </c>
      <c r="DX264">
        <v>12</v>
      </c>
      <c r="DY264">
        <v>0</v>
      </c>
      <c r="DZ264">
        <v>44</v>
      </c>
      <c r="EA264">
        <v>0</v>
      </c>
      <c r="EB264">
        <v>0</v>
      </c>
      <c r="EC264">
        <v>0</v>
      </c>
      <c r="ED264">
        <v>0</v>
      </c>
      <c r="EE264">
        <v>1</v>
      </c>
      <c r="EF264">
        <v>0</v>
      </c>
      <c r="EG264">
        <v>4</v>
      </c>
      <c r="EH264">
        <v>61</v>
      </c>
      <c r="EI264" t="s">
        <v>225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</row>
    <row r="265" spans="1:149" ht="12.75">
      <c r="A265">
        <v>260</v>
      </c>
      <c r="B265" t="str">
        <f t="shared" si="19"/>
        <v>241005</v>
      </c>
      <c r="C265" t="s">
        <v>474</v>
      </c>
      <c r="D265" t="s">
        <v>445</v>
      </c>
      <c r="E265" t="s">
        <v>223</v>
      </c>
      <c r="F265">
        <v>27</v>
      </c>
      <c r="G265" t="s">
        <v>500</v>
      </c>
      <c r="H265">
        <v>1714</v>
      </c>
      <c r="I265">
        <v>1712</v>
      </c>
      <c r="J265">
        <v>2</v>
      </c>
      <c r="K265">
        <v>1250</v>
      </c>
      <c r="L265">
        <v>407</v>
      </c>
      <c r="M265">
        <v>407</v>
      </c>
      <c r="N265">
        <v>0</v>
      </c>
      <c r="O265">
        <v>843</v>
      </c>
      <c r="P265">
        <v>406</v>
      </c>
      <c r="Q265">
        <v>0</v>
      </c>
      <c r="R265">
        <v>406</v>
      </c>
      <c r="S265">
        <v>4</v>
      </c>
      <c r="T265">
        <v>402</v>
      </c>
      <c r="U265">
        <v>4</v>
      </c>
      <c r="V265">
        <v>1</v>
      </c>
      <c r="W265">
        <v>0</v>
      </c>
      <c r="X265">
        <v>0</v>
      </c>
      <c r="Y265">
        <v>1</v>
      </c>
      <c r="Z265">
        <v>1</v>
      </c>
      <c r="AA265">
        <v>0</v>
      </c>
      <c r="AB265">
        <v>0</v>
      </c>
      <c r="AC265">
        <v>1</v>
      </c>
      <c r="AD265">
        <v>0</v>
      </c>
      <c r="AE265">
        <v>0</v>
      </c>
      <c r="AF265">
        <v>4</v>
      </c>
      <c r="AG265">
        <v>35</v>
      </c>
      <c r="AH265">
        <v>2</v>
      </c>
      <c r="AI265">
        <v>9</v>
      </c>
      <c r="AJ265">
        <v>2</v>
      </c>
      <c r="AK265">
        <v>17</v>
      </c>
      <c r="AL265">
        <v>0</v>
      </c>
      <c r="AM265">
        <v>1</v>
      </c>
      <c r="AN265">
        <v>0</v>
      </c>
      <c r="AO265">
        <v>0</v>
      </c>
      <c r="AP265">
        <v>1</v>
      </c>
      <c r="AQ265">
        <v>3</v>
      </c>
      <c r="AR265">
        <v>35</v>
      </c>
      <c r="AS265">
        <v>3</v>
      </c>
      <c r="AT265">
        <v>3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3</v>
      </c>
      <c r="BE265">
        <v>6</v>
      </c>
      <c r="BF265">
        <v>2</v>
      </c>
      <c r="BG265">
        <v>1</v>
      </c>
      <c r="BH265">
        <v>0</v>
      </c>
      <c r="BI265">
        <v>2</v>
      </c>
      <c r="BJ265">
        <v>1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6</v>
      </c>
      <c r="BQ265">
        <v>2</v>
      </c>
      <c r="BR265">
        <v>1</v>
      </c>
      <c r="BS265">
        <v>0</v>
      </c>
      <c r="BT265">
        <v>1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2</v>
      </c>
      <c r="CA265">
        <v>18</v>
      </c>
      <c r="CB265">
        <v>10</v>
      </c>
      <c r="CC265">
        <v>8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18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8</v>
      </c>
      <c r="CZ265">
        <v>2</v>
      </c>
      <c r="DA265">
        <v>2</v>
      </c>
      <c r="DB265">
        <v>0</v>
      </c>
      <c r="DC265">
        <v>1</v>
      </c>
      <c r="DD265">
        <v>0</v>
      </c>
      <c r="DE265">
        <v>0</v>
      </c>
      <c r="DF265">
        <v>1</v>
      </c>
      <c r="DG265">
        <v>1</v>
      </c>
      <c r="DH265">
        <v>0</v>
      </c>
      <c r="DI265">
        <v>1</v>
      </c>
      <c r="DJ265">
        <v>8</v>
      </c>
      <c r="DK265">
        <v>181</v>
      </c>
      <c r="DL265">
        <v>123</v>
      </c>
      <c r="DM265">
        <v>18</v>
      </c>
      <c r="DN265">
        <v>18</v>
      </c>
      <c r="DO265">
        <v>17</v>
      </c>
      <c r="DP265">
        <v>2</v>
      </c>
      <c r="DQ265">
        <v>1</v>
      </c>
      <c r="DR265">
        <v>1</v>
      </c>
      <c r="DS265">
        <v>0</v>
      </c>
      <c r="DT265">
        <v>1</v>
      </c>
      <c r="DU265">
        <v>0</v>
      </c>
      <c r="DV265">
        <v>181</v>
      </c>
      <c r="DW265">
        <v>145</v>
      </c>
      <c r="DX265">
        <v>80</v>
      </c>
      <c r="DY265">
        <v>5</v>
      </c>
      <c r="DZ265">
        <v>50</v>
      </c>
      <c r="EA265">
        <v>4</v>
      </c>
      <c r="EB265">
        <v>4</v>
      </c>
      <c r="EC265">
        <v>0</v>
      </c>
      <c r="ED265">
        <v>0</v>
      </c>
      <c r="EE265">
        <v>1</v>
      </c>
      <c r="EF265">
        <v>0</v>
      </c>
      <c r="EG265">
        <v>1</v>
      </c>
      <c r="EH265">
        <v>145</v>
      </c>
      <c r="EI265" t="s">
        <v>225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</row>
    <row r="266" spans="1:149" ht="12.75">
      <c r="A266">
        <v>261</v>
      </c>
      <c r="B266" t="str">
        <f t="shared" si="19"/>
        <v>241005</v>
      </c>
      <c r="C266" t="s">
        <v>474</v>
      </c>
      <c r="D266" t="s">
        <v>445</v>
      </c>
      <c r="E266" t="s">
        <v>223</v>
      </c>
      <c r="F266">
        <v>28</v>
      </c>
      <c r="G266" t="s">
        <v>501</v>
      </c>
      <c r="H266">
        <v>225</v>
      </c>
      <c r="I266">
        <v>225</v>
      </c>
      <c r="J266">
        <v>0</v>
      </c>
      <c r="K266">
        <v>453</v>
      </c>
      <c r="L266">
        <v>33</v>
      </c>
      <c r="M266">
        <v>33</v>
      </c>
      <c r="N266">
        <v>0</v>
      </c>
      <c r="O266">
        <v>420</v>
      </c>
      <c r="P266">
        <v>33</v>
      </c>
      <c r="Q266">
        <v>0</v>
      </c>
      <c r="R266">
        <v>33</v>
      </c>
      <c r="S266">
        <v>0</v>
      </c>
      <c r="T266">
        <v>33</v>
      </c>
      <c r="U266">
        <v>1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F266">
        <v>1</v>
      </c>
      <c r="AG266">
        <v>2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1</v>
      </c>
      <c r="AP266">
        <v>0</v>
      </c>
      <c r="AQ266">
        <v>1</v>
      </c>
      <c r="AR266">
        <v>2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3</v>
      </c>
      <c r="CB266">
        <v>0</v>
      </c>
      <c r="CC266">
        <v>3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3</v>
      </c>
      <c r="CM266">
        <v>2</v>
      </c>
      <c r="CN266">
        <v>0</v>
      </c>
      <c r="CO266">
        <v>0</v>
      </c>
      <c r="CP266">
        <v>0</v>
      </c>
      <c r="CQ266">
        <v>0</v>
      </c>
      <c r="CR266">
        <v>1</v>
      </c>
      <c r="CS266">
        <v>0</v>
      </c>
      <c r="CT266">
        <v>0</v>
      </c>
      <c r="CU266">
        <v>0</v>
      </c>
      <c r="CV266">
        <v>1</v>
      </c>
      <c r="CW266">
        <v>0</v>
      </c>
      <c r="CX266">
        <v>2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15</v>
      </c>
      <c r="DL266">
        <v>14</v>
      </c>
      <c r="DM266">
        <v>0</v>
      </c>
      <c r="DN266">
        <v>1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15</v>
      </c>
      <c r="DW266">
        <v>10</v>
      </c>
      <c r="DX266">
        <v>5</v>
      </c>
      <c r="DY266">
        <v>0</v>
      </c>
      <c r="DZ266">
        <v>2</v>
      </c>
      <c r="EA266">
        <v>1</v>
      </c>
      <c r="EB266">
        <v>0</v>
      </c>
      <c r="EC266">
        <v>0</v>
      </c>
      <c r="ED266">
        <v>0</v>
      </c>
      <c r="EE266">
        <v>0</v>
      </c>
      <c r="EF266">
        <v>1</v>
      </c>
      <c r="EG266">
        <v>1</v>
      </c>
      <c r="EH266">
        <v>10</v>
      </c>
      <c r="EI266" t="s">
        <v>225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</row>
    <row r="267" spans="1:149" ht="12.75">
      <c r="A267">
        <v>262</v>
      </c>
      <c r="B267" t="str">
        <f aca="true" t="shared" si="20" ref="B267:B273">"241006"</f>
        <v>241006</v>
      </c>
      <c r="C267" t="s">
        <v>502</v>
      </c>
      <c r="D267" t="s">
        <v>445</v>
      </c>
      <c r="E267" t="s">
        <v>223</v>
      </c>
      <c r="F267">
        <v>1</v>
      </c>
      <c r="G267" t="s">
        <v>503</v>
      </c>
      <c r="H267">
        <v>1675</v>
      </c>
      <c r="I267">
        <v>1675</v>
      </c>
      <c r="J267">
        <v>0</v>
      </c>
      <c r="K267">
        <v>1250</v>
      </c>
      <c r="L267">
        <v>317</v>
      </c>
      <c r="M267">
        <v>317</v>
      </c>
      <c r="N267">
        <v>0</v>
      </c>
      <c r="O267">
        <v>933</v>
      </c>
      <c r="P267">
        <v>317</v>
      </c>
      <c r="Q267">
        <v>0</v>
      </c>
      <c r="R267">
        <v>317</v>
      </c>
      <c r="S267">
        <v>6</v>
      </c>
      <c r="T267">
        <v>311</v>
      </c>
      <c r="U267">
        <v>4</v>
      </c>
      <c r="V267">
        <v>4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4</v>
      </c>
      <c r="AG267">
        <v>7</v>
      </c>
      <c r="AH267">
        <v>1</v>
      </c>
      <c r="AI267">
        <v>1</v>
      </c>
      <c r="AJ267">
        <v>0</v>
      </c>
      <c r="AK267">
        <v>0</v>
      </c>
      <c r="AL267">
        <v>2</v>
      </c>
      <c r="AM267">
        <v>1</v>
      </c>
      <c r="AN267">
        <v>0</v>
      </c>
      <c r="AO267">
        <v>1</v>
      </c>
      <c r="AP267">
        <v>0</v>
      </c>
      <c r="AQ267">
        <v>1</v>
      </c>
      <c r="AR267">
        <v>7</v>
      </c>
      <c r="AS267">
        <v>1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1</v>
      </c>
      <c r="AZ267">
        <v>0</v>
      </c>
      <c r="BA267">
        <v>0</v>
      </c>
      <c r="BB267">
        <v>0</v>
      </c>
      <c r="BC267">
        <v>0</v>
      </c>
      <c r="BD267">
        <v>1</v>
      </c>
      <c r="BE267">
        <v>3</v>
      </c>
      <c r="BF267">
        <v>0</v>
      </c>
      <c r="BG267">
        <v>1</v>
      </c>
      <c r="BH267">
        <v>0</v>
      </c>
      <c r="BI267">
        <v>1</v>
      </c>
      <c r="BJ267">
        <v>0</v>
      </c>
      <c r="BK267">
        <v>0</v>
      </c>
      <c r="BL267">
        <v>1</v>
      </c>
      <c r="BM267">
        <v>0</v>
      </c>
      <c r="BN267">
        <v>0</v>
      </c>
      <c r="BO267">
        <v>0</v>
      </c>
      <c r="BP267">
        <v>3</v>
      </c>
      <c r="BQ267">
        <v>1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1</v>
      </c>
      <c r="BZ267">
        <v>1</v>
      </c>
      <c r="CA267">
        <v>31</v>
      </c>
      <c r="CB267">
        <v>20</v>
      </c>
      <c r="CC267">
        <v>8</v>
      </c>
      <c r="CD267">
        <v>0</v>
      </c>
      <c r="CE267">
        <v>1</v>
      </c>
      <c r="CF267">
        <v>1</v>
      </c>
      <c r="CG267">
        <v>1</v>
      </c>
      <c r="CH267">
        <v>0</v>
      </c>
      <c r="CI267">
        <v>0</v>
      </c>
      <c r="CJ267">
        <v>0</v>
      </c>
      <c r="CK267">
        <v>0</v>
      </c>
      <c r="CL267">
        <v>31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7</v>
      </c>
      <c r="CZ267">
        <v>6</v>
      </c>
      <c r="DA267">
        <v>0</v>
      </c>
      <c r="DB267">
        <v>0</v>
      </c>
      <c r="DC267">
        <v>1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7</v>
      </c>
      <c r="DK267">
        <v>141</v>
      </c>
      <c r="DL267">
        <v>101</v>
      </c>
      <c r="DM267">
        <v>11</v>
      </c>
      <c r="DN267">
        <v>16</v>
      </c>
      <c r="DO267">
        <v>7</v>
      </c>
      <c r="DP267">
        <v>0</v>
      </c>
      <c r="DQ267">
        <v>0</v>
      </c>
      <c r="DR267">
        <v>1</v>
      </c>
      <c r="DS267">
        <v>0</v>
      </c>
      <c r="DT267">
        <v>5</v>
      </c>
      <c r="DU267">
        <v>0</v>
      </c>
      <c r="DV267">
        <v>141</v>
      </c>
      <c r="DW267">
        <v>116</v>
      </c>
      <c r="DX267">
        <v>56</v>
      </c>
      <c r="DY267">
        <v>5</v>
      </c>
      <c r="DZ267">
        <v>43</v>
      </c>
      <c r="EA267">
        <v>6</v>
      </c>
      <c r="EB267">
        <v>0</v>
      </c>
      <c r="EC267">
        <v>1</v>
      </c>
      <c r="ED267">
        <v>1</v>
      </c>
      <c r="EE267">
        <v>2</v>
      </c>
      <c r="EF267">
        <v>0</v>
      </c>
      <c r="EG267">
        <v>2</v>
      </c>
      <c r="EH267">
        <v>116</v>
      </c>
      <c r="EI267" t="s">
        <v>225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</row>
    <row r="268" spans="1:149" ht="12.75">
      <c r="A268">
        <v>263</v>
      </c>
      <c r="B268" t="str">
        <f t="shared" si="20"/>
        <v>241006</v>
      </c>
      <c r="C268" t="s">
        <v>502</v>
      </c>
      <c r="D268" t="s">
        <v>445</v>
      </c>
      <c r="E268" t="s">
        <v>223</v>
      </c>
      <c r="F268">
        <v>2</v>
      </c>
      <c r="G268" t="s">
        <v>503</v>
      </c>
      <c r="H268">
        <v>1523</v>
      </c>
      <c r="I268">
        <v>1523</v>
      </c>
      <c r="J268">
        <v>0</v>
      </c>
      <c r="K268">
        <v>1099</v>
      </c>
      <c r="L268">
        <v>436</v>
      </c>
      <c r="M268">
        <v>436</v>
      </c>
      <c r="N268">
        <v>0</v>
      </c>
      <c r="O268">
        <v>663</v>
      </c>
      <c r="P268">
        <v>436</v>
      </c>
      <c r="Q268">
        <v>0</v>
      </c>
      <c r="R268">
        <v>436</v>
      </c>
      <c r="S268">
        <v>6</v>
      </c>
      <c r="T268">
        <v>430</v>
      </c>
      <c r="U268">
        <v>4</v>
      </c>
      <c r="V268">
        <v>2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1</v>
      </c>
      <c r="AC268">
        <v>1</v>
      </c>
      <c r="AD268">
        <v>0</v>
      </c>
      <c r="AE268">
        <v>0</v>
      </c>
      <c r="AF268">
        <v>4</v>
      </c>
      <c r="AG268">
        <v>28</v>
      </c>
      <c r="AH268">
        <v>3</v>
      </c>
      <c r="AI268">
        <v>10</v>
      </c>
      <c r="AJ268">
        <v>0</v>
      </c>
      <c r="AK268">
        <v>11</v>
      </c>
      <c r="AL268">
        <v>0</v>
      </c>
      <c r="AM268">
        <v>1</v>
      </c>
      <c r="AN268">
        <v>1</v>
      </c>
      <c r="AO268">
        <v>0</v>
      </c>
      <c r="AP268">
        <v>0</v>
      </c>
      <c r="AQ268">
        <v>2</v>
      </c>
      <c r="AR268">
        <v>28</v>
      </c>
      <c r="AS268">
        <v>3</v>
      </c>
      <c r="AT268">
        <v>2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1</v>
      </c>
      <c r="BC268">
        <v>0</v>
      </c>
      <c r="BD268">
        <v>3</v>
      </c>
      <c r="BE268">
        <v>3</v>
      </c>
      <c r="BF268">
        <v>3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3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8</v>
      </c>
      <c r="CB268">
        <v>6</v>
      </c>
      <c r="CC268">
        <v>1</v>
      </c>
      <c r="CD268">
        <v>0</v>
      </c>
      <c r="CE268">
        <v>0</v>
      </c>
      <c r="CF268">
        <v>1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8</v>
      </c>
      <c r="CM268">
        <v>7</v>
      </c>
      <c r="CN268">
        <v>7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7</v>
      </c>
      <c r="CY268">
        <v>12</v>
      </c>
      <c r="CZ268">
        <v>4</v>
      </c>
      <c r="DA268">
        <v>4</v>
      </c>
      <c r="DB268">
        <v>0</v>
      </c>
      <c r="DC268">
        <v>0</v>
      </c>
      <c r="DD268">
        <v>0</v>
      </c>
      <c r="DE268">
        <v>0</v>
      </c>
      <c r="DF268">
        <v>1</v>
      </c>
      <c r="DG268">
        <v>0</v>
      </c>
      <c r="DH268">
        <v>0</v>
      </c>
      <c r="DI268">
        <v>3</v>
      </c>
      <c r="DJ268">
        <v>12</v>
      </c>
      <c r="DK268">
        <v>186</v>
      </c>
      <c r="DL268">
        <v>124</v>
      </c>
      <c r="DM268">
        <v>22</v>
      </c>
      <c r="DN268">
        <v>29</v>
      </c>
      <c r="DO268">
        <v>8</v>
      </c>
      <c r="DP268">
        <v>0</v>
      </c>
      <c r="DQ268">
        <v>0</v>
      </c>
      <c r="DR268">
        <v>0</v>
      </c>
      <c r="DS268">
        <v>0</v>
      </c>
      <c r="DT268">
        <v>1</v>
      </c>
      <c r="DU268">
        <v>2</v>
      </c>
      <c r="DV268">
        <v>186</v>
      </c>
      <c r="DW268">
        <v>177</v>
      </c>
      <c r="DX268">
        <v>73</v>
      </c>
      <c r="DY268">
        <v>1</v>
      </c>
      <c r="DZ268">
        <v>87</v>
      </c>
      <c r="EA268">
        <v>6</v>
      </c>
      <c r="EB268">
        <v>2</v>
      </c>
      <c r="EC268">
        <v>0</v>
      </c>
      <c r="ED268">
        <v>1</v>
      </c>
      <c r="EE268">
        <v>1</v>
      </c>
      <c r="EF268">
        <v>1</v>
      </c>
      <c r="EG268">
        <v>5</v>
      </c>
      <c r="EH268">
        <v>177</v>
      </c>
      <c r="EI268" t="s">
        <v>225</v>
      </c>
      <c r="EJ268">
        <v>2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2</v>
      </c>
      <c r="EQ268">
        <v>0</v>
      </c>
      <c r="ER268">
        <v>0</v>
      </c>
      <c r="ES268">
        <v>2</v>
      </c>
    </row>
    <row r="269" spans="1:149" ht="12.75">
      <c r="A269">
        <v>264</v>
      </c>
      <c r="B269" t="str">
        <f t="shared" si="20"/>
        <v>241006</v>
      </c>
      <c r="C269" t="s">
        <v>502</v>
      </c>
      <c r="D269" t="s">
        <v>445</v>
      </c>
      <c r="E269" t="s">
        <v>223</v>
      </c>
      <c r="F269">
        <v>3</v>
      </c>
      <c r="G269" t="s">
        <v>504</v>
      </c>
      <c r="H269">
        <v>922</v>
      </c>
      <c r="I269">
        <v>922</v>
      </c>
      <c r="J269">
        <v>0</v>
      </c>
      <c r="K269">
        <v>700</v>
      </c>
      <c r="L269">
        <v>175</v>
      </c>
      <c r="M269">
        <v>175</v>
      </c>
      <c r="N269">
        <v>0</v>
      </c>
      <c r="O269">
        <v>525</v>
      </c>
      <c r="P269">
        <v>175</v>
      </c>
      <c r="Q269">
        <v>0</v>
      </c>
      <c r="R269">
        <v>175</v>
      </c>
      <c r="S269">
        <v>0</v>
      </c>
      <c r="T269">
        <v>175</v>
      </c>
      <c r="U269">
        <v>1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1</v>
      </c>
      <c r="AC269">
        <v>0</v>
      </c>
      <c r="AD269">
        <v>0</v>
      </c>
      <c r="AE269">
        <v>0</v>
      </c>
      <c r="AF269">
        <v>1</v>
      </c>
      <c r="AG269">
        <v>13</v>
      </c>
      <c r="AH269">
        <v>2</v>
      </c>
      <c r="AI269">
        <v>5</v>
      </c>
      <c r="AJ269">
        <v>0</v>
      </c>
      <c r="AK269">
        <v>0</v>
      </c>
      <c r="AL269">
        <v>1</v>
      </c>
      <c r="AM269">
        <v>0</v>
      </c>
      <c r="AN269">
        <v>1</v>
      </c>
      <c r="AO269">
        <v>0</v>
      </c>
      <c r="AP269">
        <v>1</v>
      </c>
      <c r="AQ269">
        <v>3</v>
      </c>
      <c r="AR269">
        <v>13</v>
      </c>
      <c r="AS269">
        <v>1</v>
      </c>
      <c r="AT269">
        <v>1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1</v>
      </c>
      <c r="BE269">
        <v>1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1</v>
      </c>
      <c r="BQ269">
        <v>1</v>
      </c>
      <c r="BR269">
        <v>0</v>
      </c>
      <c r="BS269">
        <v>0</v>
      </c>
      <c r="BT269">
        <v>1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1</v>
      </c>
      <c r="CA269">
        <v>10</v>
      </c>
      <c r="CB269">
        <v>4</v>
      </c>
      <c r="CC269">
        <v>4</v>
      </c>
      <c r="CD269">
        <v>0</v>
      </c>
      <c r="CE269">
        <v>0</v>
      </c>
      <c r="CF269">
        <v>0</v>
      </c>
      <c r="CG269">
        <v>0</v>
      </c>
      <c r="CH269">
        <v>1</v>
      </c>
      <c r="CI269">
        <v>0</v>
      </c>
      <c r="CJ269">
        <v>0</v>
      </c>
      <c r="CK269">
        <v>1</v>
      </c>
      <c r="CL269">
        <v>10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90</v>
      </c>
      <c r="DL269">
        <v>71</v>
      </c>
      <c r="DM269">
        <v>7</v>
      </c>
      <c r="DN269">
        <v>9</v>
      </c>
      <c r="DO269">
        <v>0</v>
      </c>
      <c r="DP269">
        <v>2</v>
      </c>
      <c r="DQ269">
        <v>0</v>
      </c>
      <c r="DR269">
        <v>1</v>
      </c>
      <c r="DS269">
        <v>0</v>
      </c>
      <c r="DT269">
        <v>0</v>
      </c>
      <c r="DU269">
        <v>0</v>
      </c>
      <c r="DV269">
        <v>90</v>
      </c>
      <c r="DW269">
        <v>58</v>
      </c>
      <c r="DX269">
        <v>26</v>
      </c>
      <c r="DY269">
        <v>0</v>
      </c>
      <c r="DZ269">
        <v>23</v>
      </c>
      <c r="EA269">
        <v>3</v>
      </c>
      <c r="EB269">
        <v>0</v>
      </c>
      <c r="EC269">
        <v>0</v>
      </c>
      <c r="ED269">
        <v>1</v>
      </c>
      <c r="EE269">
        <v>1</v>
      </c>
      <c r="EF269">
        <v>0</v>
      </c>
      <c r="EG269">
        <v>4</v>
      </c>
      <c r="EH269">
        <v>58</v>
      </c>
      <c r="EI269" t="s">
        <v>225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</row>
    <row r="270" spans="1:149" ht="12.75">
      <c r="A270">
        <v>265</v>
      </c>
      <c r="B270" t="str">
        <f t="shared" si="20"/>
        <v>241006</v>
      </c>
      <c r="C270" t="s">
        <v>502</v>
      </c>
      <c r="D270" t="s">
        <v>445</v>
      </c>
      <c r="E270" t="s">
        <v>223</v>
      </c>
      <c r="F270">
        <v>4</v>
      </c>
      <c r="G270" t="s">
        <v>505</v>
      </c>
      <c r="H270">
        <v>1052</v>
      </c>
      <c r="I270">
        <v>1052</v>
      </c>
      <c r="J270">
        <v>0</v>
      </c>
      <c r="K270">
        <v>800</v>
      </c>
      <c r="L270">
        <v>322</v>
      </c>
      <c r="M270">
        <v>322</v>
      </c>
      <c r="N270">
        <v>0</v>
      </c>
      <c r="O270">
        <v>478</v>
      </c>
      <c r="P270">
        <v>322</v>
      </c>
      <c r="Q270">
        <v>0</v>
      </c>
      <c r="R270">
        <v>322</v>
      </c>
      <c r="S270">
        <v>2</v>
      </c>
      <c r="T270">
        <v>320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19</v>
      </c>
      <c r="AH270">
        <v>1</v>
      </c>
      <c r="AI270">
        <v>11</v>
      </c>
      <c r="AJ270">
        <v>0</v>
      </c>
      <c r="AK270">
        <v>5</v>
      </c>
      <c r="AL270">
        <v>0</v>
      </c>
      <c r="AM270">
        <v>0</v>
      </c>
      <c r="AN270">
        <v>0</v>
      </c>
      <c r="AO270">
        <v>0</v>
      </c>
      <c r="AP270">
        <v>1</v>
      </c>
      <c r="AQ270">
        <v>1</v>
      </c>
      <c r="AR270">
        <v>19</v>
      </c>
      <c r="AS270">
        <v>4</v>
      </c>
      <c r="AT270">
        <v>4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4</v>
      </c>
      <c r="BE270">
        <v>3</v>
      </c>
      <c r="BF270">
        <v>1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1</v>
      </c>
      <c r="BO270">
        <v>1</v>
      </c>
      <c r="BP270">
        <v>3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14</v>
      </c>
      <c r="CB270">
        <v>4</v>
      </c>
      <c r="CC270">
        <v>8</v>
      </c>
      <c r="CD270">
        <v>0</v>
      </c>
      <c r="CE270">
        <v>0</v>
      </c>
      <c r="CF270">
        <v>0</v>
      </c>
      <c r="CG270">
        <v>0</v>
      </c>
      <c r="CH270">
        <v>1</v>
      </c>
      <c r="CI270">
        <v>1</v>
      </c>
      <c r="CJ270">
        <v>0</v>
      </c>
      <c r="CK270">
        <v>0</v>
      </c>
      <c r="CL270">
        <v>14</v>
      </c>
      <c r="CM270">
        <v>1</v>
      </c>
      <c r="CN270">
        <v>0</v>
      </c>
      <c r="CO270">
        <v>0</v>
      </c>
      <c r="CP270">
        <v>0</v>
      </c>
      <c r="CQ270">
        <v>1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1</v>
      </c>
      <c r="CY270">
        <v>15</v>
      </c>
      <c r="CZ270">
        <v>7</v>
      </c>
      <c r="DA270">
        <v>3</v>
      </c>
      <c r="DB270">
        <v>1</v>
      </c>
      <c r="DC270">
        <v>0</v>
      </c>
      <c r="DD270">
        <v>3</v>
      </c>
      <c r="DE270">
        <v>0</v>
      </c>
      <c r="DF270">
        <v>1</v>
      </c>
      <c r="DG270">
        <v>0</v>
      </c>
      <c r="DH270">
        <v>0</v>
      </c>
      <c r="DI270">
        <v>0</v>
      </c>
      <c r="DJ270">
        <v>15</v>
      </c>
      <c r="DK270">
        <v>156</v>
      </c>
      <c r="DL270">
        <v>114</v>
      </c>
      <c r="DM270">
        <v>11</v>
      </c>
      <c r="DN270">
        <v>25</v>
      </c>
      <c r="DO270">
        <v>3</v>
      </c>
      <c r="DP270">
        <v>0</v>
      </c>
      <c r="DQ270">
        <v>0</v>
      </c>
      <c r="DR270">
        <v>1</v>
      </c>
      <c r="DS270">
        <v>0</v>
      </c>
      <c r="DT270">
        <v>2</v>
      </c>
      <c r="DU270">
        <v>0</v>
      </c>
      <c r="DV270">
        <v>156</v>
      </c>
      <c r="DW270">
        <v>108</v>
      </c>
      <c r="DX270">
        <v>56</v>
      </c>
      <c r="DY270">
        <v>5</v>
      </c>
      <c r="DZ270">
        <v>42</v>
      </c>
      <c r="EA270">
        <v>3</v>
      </c>
      <c r="EB270">
        <v>0</v>
      </c>
      <c r="EC270">
        <v>0</v>
      </c>
      <c r="ED270">
        <v>1</v>
      </c>
      <c r="EE270">
        <v>0</v>
      </c>
      <c r="EF270">
        <v>0</v>
      </c>
      <c r="EG270">
        <v>1</v>
      </c>
      <c r="EH270">
        <v>108</v>
      </c>
      <c r="EI270" t="s">
        <v>225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</row>
    <row r="271" spans="1:149" ht="12.75">
      <c r="A271">
        <v>266</v>
      </c>
      <c r="B271" t="str">
        <f t="shared" si="20"/>
        <v>241006</v>
      </c>
      <c r="C271" t="s">
        <v>502</v>
      </c>
      <c r="D271" t="s">
        <v>445</v>
      </c>
      <c r="E271" t="s">
        <v>223</v>
      </c>
      <c r="F271">
        <v>5</v>
      </c>
      <c r="G271" t="s">
        <v>506</v>
      </c>
      <c r="H271">
        <v>1036</v>
      </c>
      <c r="I271">
        <v>1036</v>
      </c>
      <c r="J271">
        <v>0</v>
      </c>
      <c r="K271">
        <v>801</v>
      </c>
      <c r="L271">
        <v>209</v>
      </c>
      <c r="M271">
        <v>209</v>
      </c>
      <c r="N271">
        <v>0</v>
      </c>
      <c r="O271">
        <v>592</v>
      </c>
      <c r="P271">
        <v>209</v>
      </c>
      <c r="Q271">
        <v>0</v>
      </c>
      <c r="R271">
        <v>209</v>
      </c>
      <c r="S271">
        <v>4</v>
      </c>
      <c r="T271">
        <v>205</v>
      </c>
      <c r="U271">
        <v>1</v>
      </c>
      <c r="V271">
        <v>1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16</v>
      </c>
      <c r="AH271">
        <v>2</v>
      </c>
      <c r="AI271">
        <v>2</v>
      </c>
      <c r="AJ271">
        <v>1</v>
      </c>
      <c r="AK271">
        <v>3</v>
      </c>
      <c r="AL271">
        <v>0</v>
      </c>
      <c r="AM271">
        <v>0</v>
      </c>
      <c r="AN271">
        <v>1</v>
      </c>
      <c r="AO271">
        <v>1</v>
      </c>
      <c r="AP271">
        <v>0</v>
      </c>
      <c r="AQ271">
        <v>6</v>
      </c>
      <c r="AR271">
        <v>16</v>
      </c>
      <c r="AS271">
        <v>4</v>
      </c>
      <c r="AT271">
        <v>3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1</v>
      </c>
      <c r="BC271">
        <v>0</v>
      </c>
      <c r="BD271">
        <v>4</v>
      </c>
      <c r="BE271">
        <v>3</v>
      </c>
      <c r="BF271">
        <v>3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3</v>
      </c>
      <c r="BQ271">
        <v>1</v>
      </c>
      <c r="BR271">
        <v>0</v>
      </c>
      <c r="BS271">
        <v>0</v>
      </c>
      <c r="BT271">
        <v>0</v>
      </c>
      <c r="BU271">
        <v>1</v>
      </c>
      <c r="BV271">
        <v>0</v>
      </c>
      <c r="BW271">
        <v>0</v>
      </c>
      <c r="BX271">
        <v>0</v>
      </c>
      <c r="BY271">
        <v>0</v>
      </c>
      <c r="BZ271">
        <v>1</v>
      </c>
      <c r="CA271">
        <v>9</v>
      </c>
      <c r="CB271">
        <v>3</v>
      </c>
      <c r="CC271">
        <v>6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9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5</v>
      </c>
      <c r="CZ271">
        <v>2</v>
      </c>
      <c r="DA271">
        <v>1</v>
      </c>
      <c r="DB271">
        <v>0</v>
      </c>
      <c r="DC271">
        <v>0</v>
      </c>
      <c r="DD271">
        <v>0</v>
      </c>
      <c r="DE271">
        <v>0</v>
      </c>
      <c r="DF271">
        <v>1</v>
      </c>
      <c r="DG271">
        <v>0</v>
      </c>
      <c r="DH271">
        <v>1</v>
      </c>
      <c r="DI271">
        <v>0</v>
      </c>
      <c r="DJ271">
        <v>5</v>
      </c>
      <c r="DK271">
        <v>88</v>
      </c>
      <c r="DL271">
        <v>69</v>
      </c>
      <c r="DM271">
        <v>6</v>
      </c>
      <c r="DN271">
        <v>11</v>
      </c>
      <c r="DO271">
        <v>2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88</v>
      </c>
      <c r="DW271">
        <v>78</v>
      </c>
      <c r="DX271">
        <v>47</v>
      </c>
      <c r="DY271">
        <v>0</v>
      </c>
      <c r="DZ271">
        <v>18</v>
      </c>
      <c r="EA271">
        <v>9</v>
      </c>
      <c r="EB271">
        <v>1</v>
      </c>
      <c r="EC271">
        <v>0</v>
      </c>
      <c r="ED271">
        <v>0</v>
      </c>
      <c r="EE271">
        <v>0</v>
      </c>
      <c r="EF271">
        <v>1</v>
      </c>
      <c r="EG271">
        <v>2</v>
      </c>
      <c r="EH271">
        <v>78</v>
      </c>
      <c r="EI271" t="s">
        <v>225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</row>
    <row r="272" spans="1:149" ht="12.75">
      <c r="A272">
        <v>267</v>
      </c>
      <c r="B272" t="str">
        <f t="shared" si="20"/>
        <v>241006</v>
      </c>
      <c r="C272" t="s">
        <v>502</v>
      </c>
      <c r="D272" t="s">
        <v>445</v>
      </c>
      <c r="E272" t="s">
        <v>223</v>
      </c>
      <c r="F272">
        <v>6</v>
      </c>
      <c r="G272" t="s">
        <v>507</v>
      </c>
      <c r="H272">
        <v>984</v>
      </c>
      <c r="I272">
        <v>984</v>
      </c>
      <c r="J272">
        <v>0</v>
      </c>
      <c r="K272">
        <v>750</v>
      </c>
      <c r="L272">
        <v>215</v>
      </c>
      <c r="M272">
        <v>215</v>
      </c>
      <c r="N272">
        <v>0</v>
      </c>
      <c r="O272">
        <v>535</v>
      </c>
      <c r="P272">
        <v>215</v>
      </c>
      <c r="Q272">
        <v>0</v>
      </c>
      <c r="R272">
        <v>215</v>
      </c>
      <c r="S272">
        <v>2</v>
      </c>
      <c r="T272">
        <v>213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13</v>
      </c>
      <c r="AH272">
        <v>2</v>
      </c>
      <c r="AI272">
        <v>1</v>
      </c>
      <c r="AJ272">
        <v>0</v>
      </c>
      <c r="AK272">
        <v>4</v>
      </c>
      <c r="AL272">
        <v>1</v>
      </c>
      <c r="AM272">
        <v>0</v>
      </c>
      <c r="AN272">
        <v>1</v>
      </c>
      <c r="AO272">
        <v>0</v>
      </c>
      <c r="AP272">
        <v>0</v>
      </c>
      <c r="AQ272">
        <v>4</v>
      </c>
      <c r="AR272">
        <v>13</v>
      </c>
      <c r="AS272">
        <v>7</v>
      </c>
      <c r="AT272">
        <v>0</v>
      </c>
      <c r="AU272">
        <v>2</v>
      </c>
      <c r="AV272">
        <v>0</v>
      </c>
      <c r="AW272">
        <v>1</v>
      </c>
      <c r="AX272">
        <v>0</v>
      </c>
      <c r="AY272">
        <v>0</v>
      </c>
      <c r="AZ272">
        <v>0</v>
      </c>
      <c r="BA272">
        <v>0</v>
      </c>
      <c r="BB272">
        <v>4</v>
      </c>
      <c r="BC272">
        <v>0</v>
      </c>
      <c r="BD272">
        <v>7</v>
      </c>
      <c r="BE272">
        <v>1</v>
      </c>
      <c r="BF272">
        <v>0</v>
      </c>
      <c r="BG272">
        <v>0</v>
      </c>
      <c r="BH272">
        <v>1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1</v>
      </c>
      <c r="BQ272">
        <v>4</v>
      </c>
      <c r="BR272">
        <v>2</v>
      </c>
      <c r="BS272">
        <v>1</v>
      </c>
      <c r="BT272">
        <v>0</v>
      </c>
      <c r="BU272">
        <v>1</v>
      </c>
      <c r="BV272">
        <v>0</v>
      </c>
      <c r="BW272">
        <v>0</v>
      </c>
      <c r="BX272">
        <v>0</v>
      </c>
      <c r="BY272">
        <v>0</v>
      </c>
      <c r="BZ272">
        <v>4</v>
      </c>
      <c r="CA272">
        <v>13</v>
      </c>
      <c r="CB272">
        <v>3</v>
      </c>
      <c r="CC272">
        <v>8</v>
      </c>
      <c r="CD272">
        <v>0</v>
      </c>
      <c r="CE272">
        <v>0</v>
      </c>
      <c r="CF272">
        <v>0</v>
      </c>
      <c r="CG272">
        <v>0</v>
      </c>
      <c r="CH272">
        <v>2</v>
      </c>
      <c r="CI272">
        <v>0</v>
      </c>
      <c r="CJ272">
        <v>0</v>
      </c>
      <c r="CK272">
        <v>0</v>
      </c>
      <c r="CL272">
        <v>13</v>
      </c>
      <c r="CM272">
        <v>1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1</v>
      </c>
      <c r="CU272">
        <v>0</v>
      </c>
      <c r="CV272">
        <v>0</v>
      </c>
      <c r="CW272">
        <v>0</v>
      </c>
      <c r="CX272">
        <v>1</v>
      </c>
      <c r="CY272">
        <v>1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1</v>
      </c>
      <c r="DH272">
        <v>0</v>
      </c>
      <c r="DI272">
        <v>0</v>
      </c>
      <c r="DJ272">
        <v>1</v>
      </c>
      <c r="DK272">
        <v>84</v>
      </c>
      <c r="DL272">
        <v>54</v>
      </c>
      <c r="DM272">
        <v>4</v>
      </c>
      <c r="DN272">
        <v>9</v>
      </c>
      <c r="DO272">
        <v>13</v>
      </c>
      <c r="DP272">
        <v>0</v>
      </c>
      <c r="DQ272">
        <v>1</v>
      </c>
      <c r="DR272">
        <v>0</v>
      </c>
      <c r="DS272">
        <v>0</v>
      </c>
      <c r="DT272">
        <v>3</v>
      </c>
      <c r="DU272">
        <v>0</v>
      </c>
      <c r="DV272">
        <v>84</v>
      </c>
      <c r="DW272">
        <v>85</v>
      </c>
      <c r="DX272">
        <v>46</v>
      </c>
      <c r="DY272">
        <v>2</v>
      </c>
      <c r="DZ272">
        <v>25</v>
      </c>
      <c r="EA272">
        <v>4</v>
      </c>
      <c r="EB272">
        <v>1</v>
      </c>
      <c r="EC272">
        <v>2</v>
      </c>
      <c r="ED272">
        <v>2</v>
      </c>
      <c r="EE272">
        <v>0</v>
      </c>
      <c r="EF272">
        <v>0</v>
      </c>
      <c r="EG272">
        <v>3</v>
      </c>
      <c r="EH272">
        <v>85</v>
      </c>
      <c r="EI272" t="s">
        <v>225</v>
      </c>
      <c r="EJ272">
        <v>4</v>
      </c>
      <c r="EK272">
        <v>1</v>
      </c>
      <c r="EL272">
        <v>2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1</v>
      </c>
      <c r="ES272">
        <v>4</v>
      </c>
    </row>
    <row r="273" spans="1:149" ht="12.75">
      <c r="A273">
        <v>268</v>
      </c>
      <c r="B273" t="str">
        <f t="shared" si="20"/>
        <v>241006</v>
      </c>
      <c r="C273" t="s">
        <v>502</v>
      </c>
      <c r="D273" t="s">
        <v>445</v>
      </c>
      <c r="E273" t="s">
        <v>223</v>
      </c>
      <c r="F273">
        <v>7</v>
      </c>
      <c r="G273" t="s">
        <v>508</v>
      </c>
      <c r="H273">
        <v>1258</v>
      </c>
      <c r="I273">
        <v>1258</v>
      </c>
      <c r="J273">
        <v>0</v>
      </c>
      <c r="K273">
        <v>952</v>
      </c>
      <c r="L273">
        <v>311</v>
      </c>
      <c r="M273">
        <v>311</v>
      </c>
      <c r="N273">
        <v>0</v>
      </c>
      <c r="O273">
        <v>641</v>
      </c>
      <c r="P273">
        <v>311</v>
      </c>
      <c r="Q273">
        <v>0</v>
      </c>
      <c r="R273">
        <v>311</v>
      </c>
      <c r="S273">
        <v>10</v>
      </c>
      <c r="T273">
        <v>301</v>
      </c>
      <c r="U273">
        <v>2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</v>
      </c>
      <c r="AB273">
        <v>0</v>
      </c>
      <c r="AC273">
        <v>1</v>
      </c>
      <c r="AD273">
        <v>0</v>
      </c>
      <c r="AE273">
        <v>0</v>
      </c>
      <c r="AF273">
        <v>2</v>
      </c>
      <c r="AG273">
        <v>8</v>
      </c>
      <c r="AH273">
        <v>1</v>
      </c>
      <c r="AI273">
        <v>1</v>
      </c>
      <c r="AJ273">
        <v>1</v>
      </c>
      <c r="AK273">
        <v>2</v>
      </c>
      <c r="AL273">
        <v>0</v>
      </c>
      <c r="AM273">
        <v>0</v>
      </c>
      <c r="AN273">
        <v>0</v>
      </c>
      <c r="AO273">
        <v>0</v>
      </c>
      <c r="AP273">
        <v>2</v>
      </c>
      <c r="AQ273">
        <v>1</v>
      </c>
      <c r="AR273">
        <v>8</v>
      </c>
      <c r="AS273">
        <v>8</v>
      </c>
      <c r="AT273">
        <v>0</v>
      </c>
      <c r="AU273">
        <v>0</v>
      </c>
      <c r="AV273">
        <v>1</v>
      </c>
      <c r="AW273">
        <v>2</v>
      </c>
      <c r="AX273">
        <v>1</v>
      </c>
      <c r="AY273">
        <v>1</v>
      </c>
      <c r="AZ273">
        <v>0</v>
      </c>
      <c r="BA273">
        <v>0</v>
      </c>
      <c r="BB273">
        <v>0</v>
      </c>
      <c r="BC273">
        <v>3</v>
      </c>
      <c r="BD273">
        <v>8</v>
      </c>
      <c r="BE273">
        <v>2</v>
      </c>
      <c r="BF273">
        <v>2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2</v>
      </c>
      <c r="BQ273">
        <v>2</v>
      </c>
      <c r="BR273">
        <v>2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2</v>
      </c>
      <c r="CA273">
        <v>9</v>
      </c>
      <c r="CB273">
        <v>2</v>
      </c>
      <c r="CC273">
        <v>4</v>
      </c>
      <c r="CD273">
        <v>0</v>
      </c>
      <c r="CE273">
        <v>1</v>
      </c>
      <c r="CF273">
        <v>2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9</v>
      </c>
      <c r="CM273">
        <v>3</v>
      </c>
      <c r="CN273">
        <v>0</v>
      </c>
      <c r="CO273">
        <v>1</v>
      </c>
      <c r="CP273">
        <v>0</v>
      </c>
      <c r="CQ273">
        <v>1</v>
      </c>
      <c r="CR273">
        <v>1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3</v>
      </c>
      <c r="CY273">
        <v>7</v>
      </c>
      <c r="CZ273">
        <v>3</v>
      </c>
      <c r="DA273">
        <v>3</v>
      </c>
      <c r="DB273">
        <v>1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7</v>
      </c>
      <c r="DK273">
        <v>151</v>
      </c>
      <c r="DL273">
        <v>103</v>
      </c>
      <c r="DM273">
        <v>13</v>
      </c>
      <c r="DN273">
        <v>5</v>
      </c>
      <c r="DO273">
        <v>16</v>
      </c>
      <c r="DP273">
        <v>0</v>
      </c>
      <c r="DQ273">
        <v>2</v>
      </c>
      <c r="DR273">
        <v>0</v>
      </c>
      <c r="DS273">
        <v>0</v>
      </c>
      <c r="DT273">
        <v>12</v>
      </c>
      <c r="DU273">
        <v>0</v>
      </c>
      <c r="DV273">
        <v>151</v>
      </c>
      <c r="DW273">
        <v>109</v>
      </c>
      <c r="DX273">
        <v>35</v>
      </c>
      <c r="DY273">
        <v>0</v>
      </c>
      <c r="DZ273">
        <v>62</v>
      </c>
      <c r="EA273">
        <v>3</v>
      </c>
      <c r="EB273">
        <v>1</v>
      </c>
      <c r="EC273">
        <v>1</v>
      </c>
      <c r="ED273">
        <v>6</v>
      </c>
      <c r="EE273">
        <v>0</v>
      </c>
      <c r="EF273">
        <v>0</v>
      </c>
      <c r="EG273">
        <v>1</v>
      </c>
      <c r="EH273">
        <v>109</v>
      </c>
      <c r="EI273" t="s">
        <v>225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</row>
    <row r="274" spans="1:149" ht="12.75">
      <c r="A274">
        <v>269</v>
      </c>
      <c r="B274" t="str">
        <f>"241501"</f>
        <v>241501</v>
      </c>
      <c r="C274" t="s">
        <v>509</v>
      </c>
      <c r="D274" t="s">
        <v>510</v>
      </c>
      <c r="E274" t="s">
        <v>223</v>
      </c>
      <c r="F274">
        <v>1</v>
      </c>
      <c r="G274" t="s">
        <v>511</v>
      </c>
      <c r="H274">
        <v>2352</v>
      </c>
      <c r="I274">
        <v>2352</v>
      </c>
      <c r="J274">
        <v>0</v>
      </c>
      <c r="K274">
        <v>1748</v>
      </c>
      <c r="L274">
        <v>563</v>
      </c>
      <c r="M274">
        <v>563</v>
      </c>
      <c r="N274">
        <v>0</v>
      </c>
      <c r="O274">
        <v>1185</v>
      </c>
      <c r="P274">
        <v>563</v>
      </c>
      <c r="Q274">
        <v>0</v>
      </c>
      <c r="R274">
        <v>563</v>
      </c>
      <c r="S274">
        <v>10</v>
      </c>
      <c r="T274">
        <v>553</v>
      </c>
      <c r="U274">
        <v>3</v>
      </c>
      <c r="V274">
        <v>2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</v>
      </c>
      <c r="AD274">
        <v>0</v>
      </c>
      <c r="AE274">
        <v>0</v>
      </c>
      <c r="AF274">
        <v>3</v>
      </c>
      <c r="AG274">
        <v>29</v>
      </c>
      <c r="AH274">
        <v>3</v>
      </c>
      <c r="AI274">
        <v>5</v>
      </c>
      <c r="AJ274">
        <v>4</v>
      </c>
      <c r="AK274">
        <v>3</v>
      </c>
      <c r="AL274">
        <v>2</v>
      </c>
      <c r="AM274">
        <v>0</v>
      </c>
      <c r="AN274">
        <v>0</v>
      </c>
      <c r="AO274">
        <v>1</v>
      </c>
      <c r="AP274">
        <v>0</v>
      </c>
      <c r="AQ274">
        <v>11</v>
      </c>
      <c r="AR274">
        <v>29</v>
      </c>
      <c r="AS274">
        <v>2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1</v>
      </c>
      <c r="AZ274">
        <v>0</v>
      </c>
      <c r="BA274">
        <v>0</v>
      </c>
      <c r="BB274">
        <v>0</v>
      </c>
      <c r="BC274">
        <v>1</v>
      </c>
      <c r="BD274">
        <v>2</v>
      </c>
      <c r="BE274">
        <v>2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2</v>
      </c>
      <c r="BL274">
        <v>0</v>
      </c>
      <c r="BM274">
        <v>0</v>
      </c>
      <c r="BN274">
        <v>0</v>
      </c>
      <c r="BO274">
        <v>0</v>
      </c>
      <c r="BP274">
        <v>2</v>
      </c>
      <c r="BQ274">
        <v>2</v>
      </c>
      <c r="BR274">
        <v>0</v>
      </c>
      <c r="BS274">
        <v>1</v>
      </c>
      <c r="BT274">
        <v>0</v>
      </c>
      <c r="BU274">
        <v>1</v>
      </c>
      <c r="BV274">
        <v>0</v>
      </c>
      <c r="BW274">
        <v>0</v>
      </c>
      <c r="BX274">
        <v>0</v>
      </c>
      <c r="BY274">
        <v>0</v>
      </c>
      <c r="BZ274">
        <v>2</v>
      </c>
      <c r="CA274">
        <v>53</v>
      </c>
      <c r="CB274">
        <v>35</v>
      </c>
      <c r="CC274">
        <v>13</v>
      </c>
      <c r="CD274">
        <v>0</v>
      </c>
      <c r="CE274">
        <v>1</v>
      </c>
      <c r="CF274">
        <v>1</v>
      </c>
      <c r="CG274">
        <v>1</v>
      </c>
      <c r="CH274">
        <v>1</v>
      </c>
      <c r="CI274">
        <v>0</v>
      </c>
      <c r="CJ274">
        <v>1</v>
      </c>
      <c r="CK274">
        <v>0</v>
      </c>
      <c r="CL274">
        <v>53</v>
      </c>
      <c r="CM274">
        <v>6</v>
      </c>
      <c r="CN274">
        <v>2</v>
      </c>
      <c r="CO274">
        <v>0</v>
      </c>
      <c r="CP274">
        <v>0</v>
      </c>
      <c r="CQ274">
        <v>0</v>
      </c>
      <c r="CR274">
        <v>1</v>
      </c>
      <c r="CS274">
        <v>1</v>
      </c>
      <c r="CT274">
        <v>1</v>
      </c>
      <c r="CU274">
        <v>0</v>
      </c>
      <c r="CV274">
        <v>1</v>
      </c>
      <c r="CW274">
        <v>0</v>
      </c>
      <c r="CX274">
        <v>6</v>
      </c>
      <c r="CY274">
        <v>9</v>
      </c>
      <c r="CZ274">
        <v>6</v>
      </c>
      <c r="DA274">
        <v>1</v>
      </c>
      <c r="DB274">
        <v>0</v>
      </c>
      <c r="DC274">
        <v>0</v>
      </c>
      <c r="DD274">
        <v>0</v>
      </c>
      <c r="DE274">
        <v>0</v>
      </c>
      <c r="DF274">
        <v>1</v>
      </c>
      <c r="DG274">
        <v>0</v>
      </c>
      <c r="DH274">
        <v>0</v>
      </c>
      <c r="DI274">
        <v>1</v>
      </c>
      <c r="DJ274">
        <v>9</v>
      </c>
      <c r="DK274">
        <v>305</v>
      </c>
      <c r="DL274">
        <v>260</v>
      </c>
      <c r="DM274">
        <v>28</v>
      </c>
      <c r="DN274">
        <v>4</v>
      </c>
      <c r="DO274">
        <v>2</v>
      </c>
      <c r="DP274">
        <v>0</v>
      </c>
      <c r="DQ274">
        <v>1</v>
      </c>
      <c r="DR274">
        <v>2</v>
      </c>
      <c r="DS274">
        <v>0</v>
      </c>
      <c r="DT274">
        <v>8</v>
      </c>
      <c r="DU274">
        <v>0</v>
      </c>
      <c r="DV274">
        <v>305</v>
      </c>
      <c r="DW274">
        <v>141</v>
      </c>
      <c r="DX274">
        <v>89</v>
      </c>
      <c r="DY274">
        <v>1</v>
      </c>
      <c r="DZ274">
        <v>23</v>
      </c>
      <c r="EA274">
        <v>16</v>
      </c>
      <c r="EB274">
        <v>5</v>
      </c>
      <c r="EC274">
        <v>0</v>
      </c>
      <c r="ED274">
        <v>3</v>
      </c>
      <c r="EE274">
        <v>4</v>
      </c>
      <c r="EF274">
        <v>0</v>
      </c>
      <c r="EG274">
        <v>0</v>
      </c>
      <c r="EH274">
        <v>141</v>
      </c>
      <c r="EI274" t="s">
        <v>225</v>
      </c>
      <c r="EJ274">
        <v>1</v>
      </c>
      <c r="EK274">
        <v>0</v>
      </c>
      <c r="EL274">
        <v>0</v>
      </c>
      <c r="EM274">
        <v>0</v>
      </c>
      <c r="EN274">
        <v>0</v>
      </c>
      <c r="EO274">
        <v>1</v>
      </c>
      <c r="EP274">
        <v>0</v>
      </c>
      <c r="EQ274">
        <v>0</v>
      </c>
      <c r="ER274">
        <v>0</v>
      </c>
      <c r="ES274">
        <v>1</v>
      </c>
    </row>
    <row r="275" spans="1:149" ht="12.75">
      <c r="A275">
        <v>270</v>
      </c>
      <c r="B275" t="str">
        <f>"241501"</f>
        <v>241501</v>
      </c>
      <c r="C275" t="s">
        <v>509</v>
      </c>
      <c r="D275" t="s">
        <v>510</v>
      </c>
      <c r="E275" t="s">
        <v>223</v>
      </c>
      <c r="F275">
        <v>2</v>
      </c>
      <c r="G275" t="s">
        <v>512</v>
      </c>
      <c r="H275">
        <v>2252</v>
      </c>
      <c r="I275">
        <v>2252</v>
      </c>
      <c r="J275">
        <v>0</v>
      </c>
      <c r="K275">
        <v>1700</v>
      </c>
      <c r="L275">
        <v>323</v>
      </c>
      <c r="M275">
        <v>323</v>
      </c>
      <c r="N275">
        <v>0</v>
      </c>
      <c r="O275">
        <v>1377</v>
      </c>
      <c r="P275">
        <v>323</v>
      </c>
      <c r="Q275">
        <v>0</v>
      </c>
      <c r="R275">
        <v>323</v>
      </c>
      <c r="S275">
        <v>7</v>
      </c>
      <c r="T275">
        <v>316</v>
      </c>
      <c r="U275">
        <v>2</v>
      </c>
      <c r="V275">
        <v>1</v>
      </c>
      <c r="W275">
        <v>0</v>
      </c>
      <c r="X275">
        <v>1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2</v>
      </c>
      <c r="AG275">
        <v>13</v>
      </c>
      <c r="AH275">
        <v>1</v>
      </c>
      <c r="AI275">
        <v>1</v>
      </c>
      <c r="AJ275">
        <v>4</v>
      </c>
      <c r="AK275">
        <v>1</v>
      </c>
      <c r="AL275">
        <v>0</v>
      </c>
      <c r="AM275">
        <v>0</v>
      </c>
      <c r="AN275">
        <v>0</v>
      </c>
      <c r="AO275">
        <v>1</v>
      </c>
      <c r="AP275">
        <v>0</v>
      </c>
      <c r="AQ275">
        <v>5</v>
      </c>
      <c r="AR275">
        <v>13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1</v>
      </c>
      <c r="BF275">
        <v>1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1</v>
      </c>
      <c r="BQ275">
        <v>4</v>
      </c>
      <c r="BR275">
        <v>1</v>
      </c>
      <c r="BS275">
        <v>1</v>
      </c>
      <c r="BT275">
        <v>0</v>
      </c>
      <c r="BU275">
        <v>1</v>
      </c>
      <c r="BV275">
        <v>0</v>
      </c>
      <c r="BW275">
        <v>1</v>
      </c>
      <c r="BX275">
        <v>0</v>
      </c>
      <c r="BY275">
        <v>0</v>
      </c>
      <c r="BZ275">
        <v>4</v>
      </c>
      <c r="CA275">
        <v>30</v>
      </c>
      <c r="CB275">
        <v>13</v>
      </c>
      <c r="CC275">
        <v>15</v>
      </c>
      <c r="CD275">
        <v>0</v>
      </c>
      <c r="CE275">
        <v>0</v>
      </c>
      <c r="CF275">
        <v>1</v>
      </c>
      <c r="CG275">
        <v>1</v>
      </c>
      <c r="CH275">
        <v>0</v>
      </c>
      <c r="CI275">
        <v>0</v>
      </c>
      <c r="CJ275">
        <v>0</v>
      </c>
      <c r="CK275">
        <v>0</v>
      </c>
      <c r="CL275">
        <v>30</v>
      </c>
      <c r="CM275">
        <v>4</v>
      </c>
      <c r="CN275">
        <v>3</v>
      </c>
      <c r="CO275">
        <v>0</v>
      </c>
      <c r="CP275">
        <v>1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4</v>
      </c>
      <c r="CY275">
        <v>5</v>
      </c>
      <c r="CZ275">
        <v>1</v>
      </c>
      <c r="DA275">
        <v>3</v>
      </c>
      <c r="DB275">
        <v>0</v>
      </c>
      <c r="DC275">
        <v>0</v>
      </c>
      <c r="DD275">
        <v>0</v>
      </c>
      <c r="DE275">
        <v>1</v>
      </c>
      <c r="DF275">
        <v>0</v>
      </c>
      <c r="DG275">
        <v>0</v>
      </c>
      <c r="DH275">
        <v>0</v>
      </c>
      <c r="DI275">
        <v>0</v>
      </c>
      <c r="DJ275">
        <v>5</v>
      </c>
      <c r="DK275">
        <v>178</v>
      </c>
      <c r="DL275">
        <v>155</v>
      </c>
      <c r="DM275">
        <v>5</v>
      </c>
      <c r="DN275">
        <v>3</v>
      </c>
      <c r="DO275">
        <v>3</v>
      </c>
      <c r="DP275">
        <v>1</v>
      </c>
      <c r="DQ275">
        <v>0</v>
      </c>
      <c r="DR275">
        <v>1</v>
      </c>
      <c r="DS275">
        <v>0</v>
      </c>
      <c r="DT275">
        <v>9</v>
      </c>
      <c r="DU275">
        <v>1</v>
      </c>
      <c r="DV275">
        <v>178</v>
      </c>
      <c r="DW275">
        <v>78</v>
      </c>
      <c r="DX275">
        <v>37</v>
      </c>
      <c r="DY275">
        <v>6</v>
      </c>
      <c r="DZ275">
        <v>22</v>
      </c>
      <c r="EA275">
        <v>11</v>
      </c>
      <c r="EB275">
        <v>0</v>
      </c>
      <c r="EC275">
        <v>0</v>
      </c>
      <c r="ED275">
        <v>1</v>
      </c>
      <c r="EE275">
        <v>0</v>
      </c>
      <c r="EF275">
        <v>1</v>
      </c>
      <c r="EG275">
        <v>0</v>
      </c>
      <c r="EH275">
        <v>78</v>
      </c>
      <c r="EI275" t="s">
        <v>225</v>
      </c>
      <c r="EJ275">
        <v>1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1</v>
      </c>
      <c r="ES275">
        <v>1</v>
      </c>
    </row>
    <row r="276" spans="1:149" ht="12.75">
      <c r="A276">
        <v>271</v>
      </c>
      <c r="B276" t="str">
        <f>"241501"</f>
        <v>241501</v>
      </c>
      <c r="C276" t="s">
        <v>509</v>
      </c>
      <c r="D276" t="s">
        <v>510</v>
      </c>
      <c r="E276" t="s">
        <v>223</v>
      </c>
      <c r="F276">
        <v>3</v>
      </c>
      <c r="G276" t="s">
        <v>513</v>
      </c>
      <c r="H276">
        <v>2458</v>
      </c>
      <c r="I276">
        <v>2458</v>
      </c>
      <c r="J276">
        <v>0</v>
      </c>
      <c r="K276">
        <v>1804</v>
      </c>
      <c r="L276">
        <v>610</v>
      </c>
      <c r="M276">
        <v>610</v>
      </c>
      <c r="N276">
        <v>0</v>
      </c>
      <c r="O276">
        <v>1194</v>
      </c>
      <c r="P276">
        <v>608</v>
      </c>
      <c r="Q276">
        <v>0</v>
      </c>
      <c r="R276">
        <v>608</v>
      </c>
      <c r="S276">
        <v>9</v>
      </c>
      <c r="T276">
        <v>599</v>
      </c>
      <c r="U276">
        <v>5</v>
      </c>
      <c r="V276">
        <v>4</v>
      </c>
      <c r="W276">
        <v>1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5</v>
      </c>
      <c r="AG276">
        <v>14</v>
      </c>
      <c r="AH276">
        <v>1</v>
      </c>
      <c r="AI276">
        <v>2</v>
      </c>
      <c r="AJ276">
        <v>1</v>
      </c>
      <c r="AK276">
        <v>1</v>
      </c>
      <c r="AL276">
        <v>0</v>
      </c>
      <c r="AM276">
        <v>0</v>
      </c>
      <c r="AN276">
        <v>2</v>
      </c>
      <c r="AO276">
        <v>0</v>
      </c>
      <c r="AP276">
        <v>0</v>
      </c>
      <c r="AQ276">
        <v>7</v>
      </c>
      <c r="AR276">
        <v>14</v>
      </c>
      <c r="AS276">
        <v>1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0</v>
      </c>
      <c r="BA276">
        <v>0</v>
      </c>
      <c r="BB276">
        <v>0</v>
      </c>
      <c r="BC276">
        <v>0</v>
      </c>
      <c r="BD276">
        <v>1</v>
      </c>
      <c r="BE276">
        <v>1</v>
      </c>
      <c r="BF276">
        <v>0</v>
      </c>
      <c r="BG276">
        <v>1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1</v>
      </c>
      <c r="BQ276">
        <v>5</v>
      </c>
      <c r="BR276">
        <v>4</v>
      </c>
      <c r="BS276">
        <v>0</v>
      </c>
      <c r="BT276">
        <v>0</v>
      </c>
      <c r="BU276">
        <v>0</v>
      </c>
      <c r="BV276">
        <v>1</v>
      </c>
      <c r="BW276">
        <v>0</v>
      </c>
      <c r="BX276">
        <v>0</v>
      </c>
      <c r="BY276">
        <v>0</v>
      </c>
      <c r="BZ276">
        <v>5</v>
      </c>
      <c r="CA276">
        <v>39</v>
      </c>
      <c r="CB276">
        <v>24</v>
      </c>
      <c r="CC276">
        <v>14</v>
      </c>
      <c r="CD276">
        <v>1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39</v>
      </c>
      <c r="CM276">
        <v>2</v>
      </c>
      <c r="CN276">
        <v>2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2</v>
      </c>
      <c r="CY276">
        <v>3</v>
      </c>
      <c r="CZ276">
        <v>1</v>
      </c>
      <c r="DA276">
        <v>0</v>
      </c>
      <c r="DB276">
        <v>1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1</v>
      </c>
      <c r="DJ276">
        <v>3</v>
      </c>
      <c r="DK276">
        <v>350</v>
      </c>
      <c r="DL276">
        <v>290</v>
      </c>
      <c r="DM276">
        <v>40</v>
      </c>
      <c r="DN276">
        <v>2</v>
      </c>
      <c r="DO276">
        <v>0</v>
      </c>
      <c r="DP276">
        <v>1</v>
      </c>
      <c r="DQ276">
        <v>1</v>
      </c>
      <c r="DR276">
        <v>2</v>
      </c>
      <c r="DS276">
        <v>0</v>
      </c>
      <c r="DT276">
        <v>13</v>
      </c>
      <c r="DU276">
        <v>1</v>
      </c>
      <c r="DV276">
        <v>350</v>
      </c>
      <c r="DW276">
        <v>178</v>
      </c>
      <c r="DX276">
        <v>101</v>
      </c>
      <c r="DY276">
        <v>2</v>
      </c>
      <c r="DZ276">
        <v>54</v>
      </c>
      <c r="EA276">
        <v>18</v>
      </c>
      <c r="EB276">
        <v>1</v>
      </c>
      <c r="EC276">
        <v>0</v>
      </c>
      <c r="ED276">
        <v>0</v>
      </c>
      <c r="EE276">
        <v>0</v>
      </c>
      <c r="EF276">
        <v>1</v>
      </c>
      <c r="EG276">
        <v>1</v>
      </c>
      <c r="EH276">
        <v>178</v>
      </c>
      <c r="EI276" t="s">
        <v>225</v>
      </c>
      <c r="EJ276">
        <v>1</v>
      </c>
      <c r="EK276">
        <v>0</v>
      </c>
      <c r="EL276">
        <v>0</v>
      </c>
      <c r="EM276">
        <v>0</v>
      </c>
      <c r="EN276">
        <v>0</v>
      </c>
      <c r="EO276">
        <v>1</v>
      </c>
      <c r="EP276">
        <v>0</v>
      </c>
      <c r="EQ276">
        <v>0</v>
      </c>
      <c r="ER276">
        <v>0</v>
      </c>
      <c r="ES276">
        <v>1</v>
      </c>
    </row>
    <row r="277" spans="1:149" ht="12.75">
      <c r="A277">
        <v>272</v>
      </c>
      <c r="B277" t="str">
        <f>"241501"</f>
        <v>241501</v>
      </c>
      <c r="C277" t="s">
        <v>509</v>
      </c>
      <c r="D277" t="s">
        <v>510</v>
      </c>
      <c r="E277" t="s">
        <v>223</v>
      </c>
      <c r="F277">
        <v>4</v>
      </c>
      <c r="G277" t="s">
        <v>514</v>
      </c>
      <c r="H277">
        <v>2213</v>
      </c>
      <c r="I277">
        <v>2213</v>
      </c>
      <c r="J277">
        <v>0</v>
      </c>
      <c r="K277">
        <v>1641</v>
      </c>
      <c r="L277">
        <v>272</v>
      </c>
      <c r="M277">
        <v>272</v>
      </c>
      <c r="N277">
        <v>0</v>
      </c>
      <c r="O277">
        <v>1369</v>
      </c>
      <c r="P277">
        <v>272</v>
      </c>
      <c r="Q277">
        <v>0</v>
      </c>
      <c r="R277">
        <v>272</v>
      </c>
      <c r="S277">
        <v>3</v>
      </c>
      <c r="T277">
        <v>269</v>
      </c>
      <c r="U277">
        <v>3</v>
      </c>
      <c r="V277">
        <v>1</v>
      </c>
      <c r="W277">
        <v>0</v>
      </c>
      <c r="X277">
        <v>0</v>
      </c>
      <c r="Y277">
        <v>1</v>
      </c>
      <c r="Z277">
        <v>1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3</v>
      </c>
      <c r="AG277">
        <v>9</v>
      </c>
      <c r="AH277">
        <v>0</v>
      </c>
      <c r="AI277">
        <v>1</v>
      </c>
      <c r="AJ277">
        <v>3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5</v>
      </c>
      <c r="AR277">
        <v>9</v>
      </c>
      <c r="AS277">
        <v>1</v>
      </c>
      <c r="AT277">
        <v>1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1</v>
      </c>
      <c r="BE277">
        <v>1</v>
      </c>
      <c r="BF277">
        <v>0</v>
      </c>
      <c r="BG277">
        <v>0</v>
      </c>
      <c r="BH277">
        <v>0</v>
      </c>
      <c r="BI277">
        <v>1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1</v>
      </c>
      <c r="BQ277">
        <v>1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1</v>
      </c>
      <c r="BY277">
        <v>0</v>
      </c>
      <c r="BZ277">
        <v>1</v>
      </c>
      <c r="CA277">
        <v>12</v>
      </c>
      <c r="CB277">
        <v>3</v>
      </c>
      <c r="CC277">
        <v>5</v>
      </c>
      <c r="CD277">
        <v>0</v>
      </c>
      <c r="CE277">
        <v>0</v>
      </c>
      <c r="CF277">
        <v>0</v>
      </c>
      <c r="CG277">
        <v>3</v>
      </c>
      <c r="CH277">
        <v>0</v>
      </c>
      <c r="CI277">
        <v>0</v>
      </c>
      <c r="CJ277">
        <v>0</v>
      </c>
      <c r="CK277">
        <v>1</v>
      </c>
      <c r="CL277">
        <v>12</v>
      </c>
      <c r="CM277">
        <v>3</v>
      </c>
      <c r="CN277">
        <v>0</v>
      </c>
      <c r="CO277">
        <v>0</v>
      </c>
      <c r="CP277">
        <v>0</v>
      </c>
      <c r="CQ277">
        <v>2</v>
      </c>
      <c r="CR277">
        <v>0</v>
      </c>
      <c r="CS277">
        <v>1</v>
      </c>
      <c r="CT277">
        <v>0</v>
      </c>
      <c r="CU277">
        <v>0</v>
      </c>
      <c r="CV277">
        <v>0</v>
      </c>
      <c r="CW277">
        <v>0</v>
      </c>
      <c r="CX277">
        <v>3</v>
      </c>
      <c r="CY277">
        <v>1</v>
      </c>
      <c r="CZ277">
        <v>1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1</v>
      </c>
      <c r="DK277">
        <v>148</v>
      </c>
      <c r="DL277">
        <v>125</v>
      </c>
      <c r="DM277">
        <v>8</v>
      </c>
      <c r="DN277">
        <v>5</v>
      </c>
      <c r="DO277">
        <v>0</v>
      </c>
      <c r="DP277">
        <v>0</v>
      </c>
      <c r="DQ277">
        <v>3</v>
      </c>
      <c r="DR277">
        <v>1</v>
      </c>
      <c r="DS277">
        <v>0</v>
      </c>
      <c r="DT277">
        <v>4</v>
      </c>
      <c r="DU277">
        <v>2</v>
      </c>
      <c r="DV277">
        <v>148</v>
      </c>
      <c r="DW277">
        <v>90</v>
      </c>
      <c r="DX277">
        <v>65</v>
      </c>
      <c r="DY277">
        <v>3</v>
      </c>
      <c r="DZ277">
        <v>11</v>
      </c>
      <c r="EA277">
        <v>6</v>
      </c>
      <c r="EB277">
        <v>1</v>
      </c>
      <c r="EC277">
        <v>0</v>
      </c>
      <c r="ED277">
        <v>0</v>
      </c>
      <c r="EE277">
        <v>3</v>
      </c>
      <c r="EF277">
        <v>0</v>
      </c>
      <c r="EG277">
        <v>1</v>
      </c>
      <c r="EH277">
        <v>90</v>
      </c>
      <c r="EI277" t="s">
        <v>225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</row>
    <row r="278" spans="1:149" ht="12.75">
      <c r="A278">
        <v>273</v>
      </c>
      <c r="B278" t="str">
        <f>"241501"</f>
        <v>241501</v>
      </c>
      <c r="C278" t="s">
        <v>509</v>
      </c>
      <c r="D278" t="s">
        <v>510</v>
      </c>
      <c r="E278" t="s">
        <v>223</v>
      </c>
      <c r="F278">
        <v>5</v>
      </c>
      <c r="G278" t="s">
        <v>515</v>
      </c>
      <c r="H278">
        <v>2292</v>
      </c>
      <c r="I278">
        <v>2292</v>
      </c>
      <c r="J278">
        <v>0</v>
      </c>
      <c r="K278">
        <v>1712</v>
      </c>
      <c r="L278">
        <v>468</v>
      </c>
      <c r="M278">
        <v>468</v>
      </c>
      <c r="N278">
        <v>0</v>
      </c>
      <c r="O278">
        <v>1244</v>
      </c>
      <c r="P278">
        <v>468</v>
      </c>
      <c r="Q278">
        <v>0</v>
      </c>
      <c r="R278">
        <v>468</v>
      </c>
      <c r="S278">
        <v>11</v>
      </c>
      <c r="T278">
        <v>457</v>
      </c>
      <c r="U278">
        <v>2</v>
      </c>
      <c r="V278">
        <v>1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1</v>
      </c>
      <c r="AD278">
        <v>0</v>
      </c>
      <c r="AE278">
        <v>0</v>
      </c>
      <c r="AF278">
        <v>2</v>
      </c>
      <c r="AG278">
        <v>13</v>
      </c>
      <c r="AH278">
        <v>0</v>
      </c>
      <c r="AI278">
        <v>0</v>
      </c>
      <c r="AJ278">
        <v>3</v>
      </c>
      <c r="AK278">
        <v>2</v>
      </c>
      <c r="AL278">
        <v>0</v>
      </c>
      <c r="AM278">
        <v>1</v>
      </c>
      <c r="AN278">
        <v>0</v>
      </c>
      <c r="AO278">
        <v>0</v>
      </c>
      <c r="AP278">
        <v>2</v>
      </c>
      <c r="AQ278">
        <v>5</v>
      </c>
      <c r="AR278">
        <v>13</v>
      </c>
      <c r="AS278">
        <v>2</v>
      </c>
      <c r="AT278">
        <v>1</v>
      </c>
      <c r="AU278">
        <v>1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2</v>
      </c>
      <c r="BE278">
        <v>6</v>
      </c>
      <c r="BF278">
        <v>4</v>
      </c>
      <c r="BG278">
        <v>0</v>
      </c>
      <c r="BH278">
        <v>0</v>
      </c>
      <c r="BI278">
        <v>2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6</v>
      </c>
      <c r="BQ278">
        <v>2</v>
      </c>
      <c r="BR278">
        <v>2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2</v>
      </c>
      <c r="CA278">
        <v>42</v>
      </c>
      <c r="CB278">
        <v>17</v>
      </c>
      <c r="CC278">
        <v>19</v>
      </c>
      <c r="CD278">
        <v>0</v>
      </c>
      <c r="CE278">
        <v>0</v>
      </c>
      <c r="CF278">
        <v>2</v>
      </c>
      <c r="CG278">
        <v>2</v>
      </c>
      <c r="CH278">
        <v>1</v>
      </c>
      <c r="CI278">
        <v>0</v>
      </c>
      <c r="CJ278">
        <v>0</v>
      </c>
      <c r="CK278">
        <v>1</v>
      </c>
      <c r="CL278">
        <v>42</v>
      </c>
      <c r="CM278">
        <v>2</v>
      </c>
      <c r="CN278">
        <v>1</v>
      </c>
      <c r="CO278">
        <v>0</v>
      </c>
      <c r="CP278">
        <v>1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2</v>
      </c>
      <c r="CY278">
        <v>8</v>
      </c>
      <c r="CZ278">
        <v>5</v>
      </c>
      <c r="DA278">
        <v>2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1</v>
      </c>
      <c r="DJ278">
        <v>8</v>
      </c>
      <c r="DK278">
        <v>247</v>
      </c>
      <c r="DL278">
        <v>203</v>
      </c>
      <c r="DM278">
        <v>14</v>
      </c>
      <c r="DN278">
        <v>15</v>
      </c>
      <c r="DO278">
        <v>0</v>
      </c>
      <c r="DP278">
        <v>0</v>
      </c>
      <c r="DQ278">
        <v>1</v>
      </c>
      <c r="DR278">
        <v>1</v>
      </c>
      <c r="DS278">
        <v>0</v>
      </c>
      <c r="DT278">
        <v>12</v>
      </c>
      <c r="DU278">
        <v>1</v>
      </c>
      <c r="DV278">
        <v>247</v>
      </c>
      <c r="DW278">
        <v>132</v>
      </c>
      <c r="DX278">
        <v>74</v>
      </c>
      <c r="DY278">
        <v>5</v>
      </c>
      <c r="DZ278">
        <v>25</v>
      </c>
      <c r="EA278">
        <v>25</v>
      </c>
      <c r="EB278">
        <v>0</v>
      </c>
      <c r="EC278">
        <v>1</v>
      </c>
      <c r="ED278">
        <v>1</v>
      </c>
      <c r="EE278">
        <v>1</v>
      </c>
      <c r="EF278">
        <v>0</v>
      </c>
      <c r="EG278">
        <v>0</v>
      </c>
      <c r="EH278">
        <v>132</v>
      </c>
      <c r="EI278" t="s">
        <v>225</v>
      </c>
      <c r="EJ278">
        <v>1</v>
      </c>
      <c r="EK278">
        <v>0</v>
      </c>
      <c r="EL278">
        <v>0</v>
      </c>
      <c r="EM278">
        <v>0</v>
      </c>
      <c r="EN278">
        <v>0</v>
      </c>
      <c r="EO278">
        <v>1</v>
      </c>
      <c r="EP278">
        <v>0</v>
      </c>
      <c r="EQ278">
        <v>0</v>
      </c>
      <c r="ER278">
        <v>0</v>
      </c>
      <c r="ES278">
        <v>1</v>
      </c>
    </row>
    <row r="279" spans="1:149" ht="12.75">
      <c r="A279">
        <v>274</v>
      </c>
      <c r="B279" t="str">
        <f aca="true" t="shared" si="21" ref="B279:B286">"241502"</f>
        <v>241502</v>
      </c>
      <c r="C279" t="s">
        <v>516</v>
      </c>
      <c r="D279" t="s">
        <v>510</v>
      </c>
      <c r="E279" t="s">
        <v>223</v>
      </c>
      <c r="F279">
        <v>1</v>
      </c>
      <c r="G279" t="s">
        <v>517</v>
      </c>
      <c r="H279">
        <v>2184</v>
      </c>
      <c r="I279">
        <v>2184</v>
      </c>
      <c r="J279">
        <v>0</v>
      </c>
      <c r="K279">
        <v>1599</v>
      </c>
      <c r="L279">
        <v>416</v>
      </c>
      <c r="M279">
        <v>416</v>
      </c>
      <c r="N279">
        <v>0</v>
      </c>
      <c r="O279">
        <v>1183</v>
      </c>
      <c r="P279">
        <v>416</v>
      </c>
      <c r="Q279">
        <v>0</v>
      </c>
      <c r="R279">
        <v>416</v>
      </c>
      <c r="S279">
        <v>3</v>
      </c>
      <c r="T279">
        <v>413</v>
      </c>
      <c r="U279">
        <v>1</v>
      </c>
      <c r="V279">
        <v>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1</v>
      </c>
      <c r="AG279">
        <v>13</v>
      </c>
      <c r="AH279">
        <v>0</v>
      </c>
      <c r="AI279">
        <v>0</v>
      </c>
      <c r="AJ279">
        <v>1</v>
      </c>
      <c r="AK279">
        <v>1</v>
      </c>
      <c r="AL279">
        <v>0</v>
      </c>
      <c r="AM279">
        <v>0</v>
      </c>
      <c r="AN279">
        <v>0</v>
      </c>
      <c r="AO279">
        <v>0</v>
      </c>
      <c r="AP279">
        <v>1</v>
      </c>
      <c r="AQ279">
        <v>10</v>
      </c>
      <c r="AR279">
        <v>13</v>
      </c>
      <c r="AS279">
        <v>3</v>
      </c>
      <c r="AT279">
        <v>1</v>
      </c>
      <c r="AU279">
        <v>1</v>
      </c>
      <c r="AV279">
        <v>0</v>
      </c>
      <c r="AW279">
        <v>1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3</v>
      </c>
      <c r="BE279">
        <v>2</v>
      </c>
      <c r="BF279">
        <v>1</v>
      </c>
      <c r="BG279">
        <v>0</v>
      </c>
      <c r="BH279">
        <v>1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2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23</v>
      </c>
      <c r="CB279">
        <v>13</v>
      </c>
      <c r="CC279">
        <v>10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23</v>
      </c>
      <c r="CM279">
        <v>1</v>
      </c>
      <c r="CN279">
        <v>1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1</v>
      </c>
      <c r="CY279">
        <v>10</v>
      </c>
      <c r="CZ279">
        <v>5</v>
      </c>
      <c r="DA279">
        <v>3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1</v>
      </c>
      <c r="DH279">
        <v>0</v>
      </c>
      <c r="DI279">
        <v>1</v>
      </c>
      <c r="DJ279">
        <v>10</v>
      </c>
      <c r="DK279">
        <v>246</v>
      </c>
      <c r="DL279">
        <v>185</v>
      </c>
      <c r="DM279">
        <v>43</v>
      </c>
      <c r="DN279">
        <v>3</v>
      </c>
      <c r="DO279">
        <v>1</v>
      </c>
      <c r="DP279">
        <v>0</v>
      </c>
      <c r="DQ279">
        <v>0</v>
      </c>
      <c r="DR279">
        <v>0</v>
      </c>
      <c r="DS279">
        <v>1</v>
      </c>
      <c r="DT279">
        <v>10</v>
      </c>
      <c r="DU279">
        <v>3</v>
      </c>
      <c r="DV279">
        <v>246</v>
      </c>
      <c r="DW279">
        <v>113</v>
      </c>
      <c r="DX279">
        <v>72</v>
      </c>
      <c r="DY279">
        <v>0</v>
      </c>
      <c r="DZ279">
        <v>18</v>
      </c>
      <c r="EA279">
        <v>21</v>
      </c>
      <c r="EB279">
        <v>0</v>
      </c>
      <c r="EC279">
        <v>0</v>
      </c>
      <c r="ED279">
        <v>1</v>
      </c>
      <c r="EE279">
        <v>0</v>
      </c>
      <c r="EF279">
        <v>0</v>
      </c>
      <c r="EG279">
        <v>1</v>
      </c>
      <c r="EH279">
        <v>113</v>
      </c>
      <c r="EI279" t="s">
        <v>225</v>
      </c>
      <c r="EJ279">
        <v>1</v>
      </c>
      <c r="EK279">
        <v>0</v>
      </c>
      <c r="EL279">
        <v>1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1</v>
      </c>
    </row>
    <row r="280" spans="1:149" ht="12.75">
      <c r="A280">
        <v>275</v>
      </c>
      <c r="B280" t="str">
        <f t="shared" si="21"/>
        <v>241502</v>
      </c>
      <c r="C280" t="s">
        <v>516</v>
      </c>
      <c r="D280" t="s">
        <v>510</v>
      </c>
      <c r="E280" t="s">
        <v>223</v>
      </c>
      <c r="F280">
        <v>2</v>
      </c>
      <c r="G280" t="s">
        <v>517</v>
      </c>
      <c r="H280">
        <v>977</v>
      </c>
      <c r="I280">
        <v>977</v>
      </c>
      <c r="J280">
        <v>0</v>
      </c>
      <c r="K280">
        <v>751</v>
      </c>
      <c r="L280">
        <v>214</v>
      </c>
      <c r="M280">
        <v>214</v>
      </c>
      <c r="N280">
        <v>0</v>
      </c>
      <c r="O280">
        <v>537</v>
      </c>
      <c r="P280">
        <v>214</v>
      </c>
      <c r="Q280">
        <v>0</v>
      </c>
      <c r="R280">
        <v>214</v>
      </c>
      <c r="S280">
        <v>0</v>
      </c>
      <c r="T280">
        <v>214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5</v>
      </c>
      <c r="AH280">
        <v>0</v>
      </c>
      <c r="AI280">
        <v>4</v>
      </c>
      <c r="AJ280">
        <v>0</v>
      </c>
      <c r="AK280">
        <v>0</v>
      </c>
      <c r="AL280">
        <v>0</v>
      </c>
      <c r="AM280">
        <v>0</v>
      </c>
      <c r="AN280">
        <v>1</v>
      </c>
      <c r="AO280">
        <v>0</v>
      </c>
      <c r="AP280">
        <v>0</v>
      </c>
      <c r="AQ280">
        <v>0</v>
      </c>
      <c r="AR280">
        <v>5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2</v>
      </c>
      <c r="BF280">
        <v>1</v>
      </c>
      <c r="BG280">
        <v>0</v>
      </c>
      <c r="BH280">
        <v>0</v>
      </c>
      <c r="BI280">
        <v>1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2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24</v>
      </c>
      <c r="CB280">
        <v>5</v>
      </c>
      <c r="CC280">
        <v>17</v>
      </c>
      <c r="CD280">
        <v>0</v>
      </c>
      <c r="CE280">
        <v>0</v>
      </c>
      <c r="CF280">
        <v>0</v>
      </c>
      <c r="CG280">
        <v>2</v>
      </c>
      <c r="CH280">
        <v>0</v>
      </c>
      <c r="CI280">
        <v>0</v>
      </c>
      <c r="CJ280">
        <v>0</v>
      </c>
      <c r="CK280">
        <v>0</v>
      </c>
      <c r="CL280">
        <v>24</v>
      </c>
      <c r="CM280">
        <v>1</v>
      </c>
      <c r="CN280">
        <v>1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1</v>
      </c>
      <c r="CY280">
        <v>1</v>
      </c>
      <c r="CZ280">
        <v>1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1</v>
      </c>
      <c r="DK280">
        <v>130</v>
      </c>
      <c r="DL280">
        <v>103</v>
      </c>
      <c r="DM280">
        <v>17</v>
      </c>
      <c r="DN280">
        <v>3</v>
      </c>
      <c r="DO280">
        <v>5</v>
      </c>
      <c r="DP280">
        <v>1</v>
      </c>
      <c r="DQ280">
        <v>1</v>
      </c>
      <c r="DR280">
        <v>0</v>
      </c>
      <c r="DS280">
        <v>0</v>
      </c>
      <c r="DT280">
        <v>0</v>
      </c>
      <c r="DU280">
        <v>0</v>
      </c>
      <c r="DV280">
        <v>130</v>
      </c>
      <c r="DW280">
        <v>50</v>
      </c>
      <c r="DX280">
        <v>30</v>
      </c>
      <c r="DY280">
        <v>0</v>
      </c>
      <c r="DZ280">
        <v>13</v>
      </c>
      <c r="EA280">
        <v>4</v>
      </c>
      <c r="EB280">
        <v>1</v>
      </c>
      <c r="EC280">
        <v>0</v>
      </c>
      <c r="ED280">
        <v>1</v>
      </c>
      <c r="EE280">
        <v>1</v>
      </c>
      <c r="EF280">
        <v>0</v>
      </c>
      <c r="EG280">
        <v>0</v>
      </c>
      <c r="EH280">
        <v>50</v>
      </c>
      <c r="EI280" t="s">
        <v>225</v>
      </c>
      <c r="EJ280">
        <v>1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1</v>
      </c>
      <c r="ES280">
        <v>1</v>
      </c>
    </row>
    <row r="281" spans="1:149" ht="12.75">
      <c r="A281">
        <v>276</v>
      </c>
      <c r="B281" t="str">
        <f t="shared" si="21"/>
        <v>241502</v>
      </c>
      <c r="C281" t="s">
        <v>516</v>
      </c>
      <c r="D281" t="s">
        <v>510</v>
      </c>
      <c r="E281" t="s">
        <v>223</v>
      </c>
      <c r="F281">
        <v>3</v>
      </c>
      <c r="G281" t="s">
        <v>518</v>
      </c>
      <c r="H281">
        <v>1066</v>
      </c>
      <c r="I281">
        <v>1066</v>
      </c>
      <c r="J281">
        <v>0</v>
      </c>
      <c r="K281">
        <v>800</v>
      </c>
      <c r="L281">
        <v>217</v>
      </c>
      <c r="M281">
        <v>217</v>
      </c>
      <c r="N281">
        <v>0</v>
      </c>
      <c r="O281">
        <v>583</v>
      </c>
      <c r="P281">
        <v>216</v>
      </c>
      <c r="Q281">
        <v>0</v>
      </c>
      <c r="R281">
        <v>216</v>
      </c>
      <c r="S281">
        <v>3</v>
      </c>
      <c r="T281">
        <v>213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4</v>
      </c>
      <c r="AH281">
        <v>0</v>
      </c>
      <c r="AI281">
        <v>0</v>
      </c>
      <c r="AJ281">
        <v>0</v>
      </c>
      <c r="AK281">
        <v>1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3</v>
      </c>
      <c r="AR281">
        <v>4</v>
      </c>
      <c r="AS281">
        <v>1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1</v>
      </c>
      <c r="BA281">
        <v>0</v>
      </c>
      <c r="BB281">
        <v>0</v>
      </c>
      <c r="BC281">
        <v>0</v>
      </c>
      <c r="BD281">
        <v>1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3</v>
      </c>
      <c r="BR281">
        <v>2</v>
      </c>
      <c r="BS281">
        <v>0</v>
      </c>
      <c r="BT281">
        <v>0</v>
      </c>
      <c r="BU281">
        <v>1</v>
      </c>
      <c r="BV281">
        <v>0</v>
      </c>
      <c r="BW281">
        <v>0</v>
      </c>
      <c r="BX281">
        <v>0</v>
      </c>
      <c r="BY281">
        <v>0</v>
      </c>
      <c r="BZ281">
        <v>3</v>
      </c>
      <c r="CA281">
        <v>24</v>
      </c>
      <c r="CB281">
        <v>12</v>
      </c>
      <c r="CC281">
        <v>9</v>
      </c>
      <c r="CD281">
        <v>1</v>
      </c>
      <c r="CE281">
        <v>0</v>
      </c>
      <c r="CF281">
        <v>0</v>
      </c>
      <c r="CG281">
        <v>1</v>
      </c>
      <c r="CH281">
        <v>1</v>
      </c>
      <c r="CI281">
        <v>0</v>
      </c>
      <c r="CJ281">
        <v>0</v>
      </c>
      <c r="CK281">
        <v>0</v>
      </c>
      <c r="CL281">
        <v>24</v>
      </c>
      <c r="CM281">
        <v>5</v>
      </c>
      <c r="CN281">
        <v>3</v>
      </c>
      <c r="CO281">
        <v>2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5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141</v>
      </c>
      <c r="DL281">
        <v>102</v>
      </c>
      <c r="DM281">
        <v>26</v>
      </c>
      <c r="DN281">
        <v>6</v>
      </c>
      <c r="DO281">
        <v>1</v>
      </c>
      <c r="DP281">
        <v>0</v>
      </c>
      <c r="DQ281">
        <v>0</v>
      </c>
      <c r="DR281">
        <v>0</v>
      </c>
      <c r="DS281">
        <v>1</v>
      </c>
      <c r="DT281">
        <v>2</v>
      </c>
      <c r="DU281">
        <v>3</v>
      </c>
      <c r="DV281">
        <v>141</v>
      </c>
      <c r="DW281">
        <v>35</v>
      </c>
      <c r="DX281">
        <v>16</v>
      </c>
      <c r="DY281">
        <v>0</v>
      </c>
      <c r="DZ281">
        <v>9</v>
      </c>
      <c r="EA281">
        <v>9</v>
      </c>
      <c r="EB281">
        <v>0</v>
      </c>
      <c r="EC281">
        <v>1</v>
      </c>
      <c r="ED281">
        <v>0</v>
      </c>
      <c r="EE281">
        <v>0</v>
      </c>
      <c r="EF281">
        <v>0</v>
      </c>
      <c r="EG281">
        <v>0</v>
      </c>
      <c r="EH281">
        <v>35</v>
      </c>
      <c r="EI281" t="s">
        <v>225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</row>
    <row r="282" spans="1:149" ht="12.75">
      <c r="A282">
        <v>277</v>
      </c>
      <c r="B282" t="str">
        <f t="shared" si="21"/>
        <v>241502</v>
      </c>
      <c r="C282" t="s">
        <v>516</v>
      </c>
      <c r="D282" t="s">
        <v>510</v>
      </c>
      <c r="E282" t="s">
        <v>223</v>
      </c>
      <c r="F282">
        <v>4</v>
      </c>
      <c r="G282" t="s">
        <v>519</v>
      </c>
      <c r="H282">
        <v>2306</v>
      </c>
      <c r="I282">
        <v>2306</v>
      </c>
      <c r="J282">
        <v>0</v>
      </c>
      <c r="K282">
        <v>1732</v>
      </c>
      <c r="L282">
        <v>545</v>
      </c>
      <c r="M282">
        <v>545</v>
      </c>
      <c r="N282">
        <v>0</v>
      </c>
      <c r="O282">
        <v>1187</v>
      </c>
      <c r="P282">
        <v>545</v>
      </c>
      <c r="Q282">
        <v>0</v>
      </c>
      <c r="R282">
        <v>545</v>
      </c>
      <c r="S282">
        <v>11</v>
      </c>
      <c r="T282">
        <v>534</v>
      </c>
      <c r="U282">
        <v>5</v>
      </c>
      <c r="V282">
        <v>1</v>
      </c>
      <c r="W282">
        <v>1</v>
      </c>
      <c r="X282">
        <v>0</v>
      </c>
      <c r="Y282">
        <v>0</v>
      </c>
      <c r="Z282">
        <v>0</v>
      </c>
      <c r="AA282">
        <v>0</v>
      </c>
      <c r="AB282">
        <v>2</v>
      </c>
      <c r="AC282">
        <v>1</v>
      </c>
      <c r="AD282">
        <v>0</v>
      </c>
      <c r="AE282">
        <v>0</v>
      </c>
      <c r="AF282">
        <v>5</v>
      </c>
      <c r="AG282">
        <v>17</v>
      </c>
      <c r="AH282">
        <v>1</v>
      </c>
      <c r="AI282">
        <v>0</v>
      </c>
      <c r="AJ282">
        <v>4</v>
      </c>
      <c r="AK282">
        <v>1</v>
      </c>
      <c r="AL282">
        <v>0</v>
      </c>
      <c r="AM282">
        <v>0</v>
      </c>
      <c r="AN282">
        <v>0</v>
      </c>
      <c r="AO282">
        <v>1</v>
      </c>
      <c r="AP282">
        <v>1</v>
      </c>
      <c r="AQ282">
        <v>9</v>
      </c>
      <c r="AR282">
        <v>17</v>
      </c>
      <c r="AS282">
        <v>5</v>
      </c>
      <c r="AT282">
        <v>1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3</v>
      </c>
      <c r="BB282">
        <v>1</v>
      </c>
      <c r="BC282">
        <v>0</v>
      </c>
      <c r="BD282">
        <v>5</v>
      </c>
      <c r="BE282">
        <v>12</v>
      </c>
      <c r="BF282">
        <v>3</v>
      </c>
      <c r="BG282">
        <v>2</v>
      </c>
      <c r="BH282">
        <v>1</v>
      </c>
      <c r="BI282">
        <v>4</v>
      </c>
      <c r="BJ282">
        <v>1</v>
      </c>
      <c r="BK282">
        <v>0</v>
      </c>
      <c r="BL282">
        <v>0</v>
      </c>
      <c r="BM282">
        <v>0</v>
      </c>
      <c r="BN282">
        <v>0</v>
      </c>
      <c r="BO282">
        <v>1</v>
      </c>
      <c r="BP282">
        <v>12</v>
      </c>
      <c r="BQ282">
        <v>2</v>
      </c>
      <c r="BR282">
        <v>0</v>
      </c>
      <c r="BS282">
        <v>1</v>
      </c>
      <c r="BT282">
        <v>0</v>
      </c>
      <c r="BU282">
        <v>0</v>
      </c>
      <c r="BV282">
        <v>1</v>
      </c>
      <c r="BW282">
        <v>0</v>
      </c>
      <c r="BX282">
        <v>0</v>
      </c>
      <c r="BY282">
        <v>0</v>
      </c>
      <c r="BZ282">
        <v>2</v>
      </c>
      <c r="CA282">
        <v>68</v>
      </c>
      <c r="CB282">
        <v>36</v>
      </c>
      <c r="CC282">
        <v>28</v>
      </c>
      <c r="CD282">
        <v>1</v>
      </c>
      <c r="CE282">
        <v>0</v>
      </c>
      <c r="CF282">
        <v>0</v>
      </c>
      <c r="CG282">
        <v>1</v>
      </c>
      <c r="CH282">
        <v>0</v>
      </c>
      <c r="CI282">
        <v>0</v>
      </c>
      <c r="CJ282">
        <v>0</v>
      </c>
      <c r="CK282">
        <v>2</v>
      </c>
      <c r="CL282">
        <v>68</v>
      </c>
      <c r="CM282">
        <v>4</v>
      </c>
      <c r="CN282">
        <v>2</v>
      </c>
      <c r="CO282">
        <v>1</v>
      </c>
      <c r="CP282">
        <v>0</v>
      </c>
      <c r="CQ282">
        <v>0</v>
      </c>
      <c r="CR282">
        <v>0</v>
      </c>
      <c r="CS282">
        <v>1</v>
      </c>
      <c r="CT282">
        <v>0</v>
      </c>
      <c r="CU282">
        <v>0</v>
      </c>
      <c r="CV282">
        <v>0</v>
      </c>
      <c r="CW282">
        <v>0</v>
      </c>
      <c r="CX282">
        <v>4</v>
      </c>
      <c r="CY282">
        <v>3</v>
      </c>
      <c r="CZ282">
        <v>0</v>
      </c>
      <c r="DA282">
        <v>1</v>
      </c>
      <c r="DB282">
        <v>0</v>
      </c>
      <c r="DC282">
        <v>0</v>
      </c>
      <c r="DD282">
        <v>1</v>
      </c>
      <c r="DE282">
        <v>0</v>
      </c>
      <c r="DF282">
        <v>1</v>
      </c>
      <c r="DG282">
        <v>0</v>
      </c>
      <c r="DH282">
        <v>0</v>
      </c>
      <c r="DI282">
        <v>0</v>
      </c>
      <c r="DJ282">
        <v>3</v>
      </c>
      <c r="DK282">
        <v>295</v>
      </c>
      <c r="DL282">
        <v>240</v>
      </c>
      <c r="DM282">
        <v>34</v>
      </c>
      <c r="DN282">
        <v>5</v>
      </c>
      <c r="DO282">
        <v>1</v>
      </c>
      <c r="DP282">
        <v>0</v>
      </c>
      <c r="DQ282">
        <v>5</v>
      </c>
      <c r="DR282">
        <v>1</v>
      </c>
      <c r="DS282">
        <v>1</v>
      </c>
      <c r="DT282">
        <v>6</v>
      </c>
      <c r="DU282">
        <v>2</v>
      </c>
      <c r="DV282">
        <v>295</v>
      </c>
      <c r="DW282">
        <v>122</v>
      </c>
      <c r="DX282">
        <v>60</v>
      </c>
      <c r="DY282">
        <v>1</v>
      </c>
      <c r="DZ282">
        <v>20</v>
      </c>
      <c r="EA282">
        <v>32</v>
      </c>
      <c r="EB282">
        <v>5</v>
      </c>
      <c r="EC282">
        <v>2</v>
      </c>
      <c r="ED282">
        <v>0</v>
      </c>
      <c r="EE282">
        <v>1</v>
      </c>
      <c r="EF282">
        <v>1</v>
      </c>
      <c r="EG282">
        <v>0</v>
      </c>
      <c r="EH282">
        <v>122</v>
      </c>
      <c r="EI282" t="s">
        <v>225</v>
      </c>
      <c r="EJ282">
        <v>1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1</v>
      </c>
      <c r="ES282">
        <v>1</v>
      </c>
    </row>
    <row r="283" spans="1:149" ht="12.75">
      <c r="A283">
        <v>278</v>
      </c>
      <c r="B283" t="str">
        <f t="shared" si="21"/>
        <v>241502</v>
      </c>
      <c r="C283" t="s">
        <v>516</v>
      </c>
      <c r="D283" t="s">
        <v>510</v>
      </c>
      <c r="E283" t="s">
        <v>223</v>
      </c>
      <c r="F283">
        <v>5</v>
      </c>
      <c r="G283" t="s">
        <v>520</v>
      </c>
      <c r="H283">
        <v>2385</v>
      </c>
      <c r="I283">
        <v>2385</v>
      </c>
      <c r="J283">
        <v>0</v>
      </c>
      <c r="K283">
        <v>1800</v>
      </c>
      <c r="L283">
        <v>587</v>
      </c>
      <c r="M283">
        <v>587</v>
      </c>
      <c r="N283">
        <v>0</v>
      </c>
      <c r="O283">
        <v>1213</v>
      </c>
      <c r="P283">
        <v>587</v>
      </c>
      <c r="Q283">
        <v>0</v>
      </c>
      <c r="R283">
        <v>587</v>
      </c>
      <c r="S283">
        <v>4</v>
      </c>
      <c r="T283">
        <v>583</v>
      </c>
      <c r="U283">
        <v>4</v>
      </c>
      <c r="V283">
        <v>4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4</v>
      </c>
      <c r="AG283">
        <v>13</v>
      </c>
      <c r="AH283">
        <v>0</v>
      </c>
      <c r="AI283">
        <v>1</v>
      </c>
      <c r="AJ283">
        <v>1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11</v>
      </c>
      <c r="AR283">
        <v>13</v>
      </c>
      <c r="AS283">
        <v>4</v>
      </c>
      <c r="AT283">
        <v>2</v>
      </c>
      <c r="AU283">
        <v>0</v>
      </c>
      <c r="AV283">
        <v>0</v>
      </c>
      <c r="AW283">
        <v>0</v>
      </c>
      <c r="AX283">
        <v>1</v>
      </c>
      <c r="AY283">
        <v>1</v>
      </c>
      <c r="AZ283">
        <v>0</v>
      </c>
      <c r="BA283">
        <v>0</v>
      </c>
      <c r="BB283">
        <v>0</v>
      </c>
      <c r="BC283">
        <v>0</v>
      </c>
      <c r="BD283">
        <v>4</v>
      </c>
      <c r="BE283">
        <v>4</v>
      </c>
      <c r="BF283">
        <v>1</v>
      </c>
      <c r="BG283">
        <v>0</v>
      </c>
      <c r="BH283">
        <v>0</v>
      </c>
      <c r="BI283">
        <v>1</v>
      </c>
      <c r="BJ283">
        <v>0</v>
      </c>
      <c r="BK283">
        <v>2</v>
      </c>
      <c r="BL283">
        <v>0</v>
      </c>
      <c r="BM283">
        <v>0</v>
      </c>
      <c r="BN283">
        <v>0</v>
      </c>
      <c r="BO283">
        <v>0</v>
      </c>
      <c r="BP283">
        <v>4</v>
      </c>
      <c r="BQ283">
        <v>2</v>
      </c>
      <c r="BR283">
        <v>1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1</v>
      </c>
      <c r="BZ283">
        <v>2</v>
      </c>
      <c r="CA283">
        <v>94</v>
      </c>
      <c r="CB283">
        <v>49</v>
      </c>
      <c r="CC283">
        <v>41</v>
      </c>
      <c r="CD283">
        <v>2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2</v>
      </c>
      <c r="CL283">
        <v>94</v>
      </c>
      <c r="CM283">
        <v>14</v>
      </c>
      <c r="CN283">
        <v>10</v>
      </c>
      <c r="CO283">
        <v>0</v>
      </c>
      <c r="CP283">
        <v>1</v>
      </c>
      <c r="CQ283">
        <v>0</v>
      </c>
      <c r="CR283">
        <v>0</v>
      </c>
      <c r="CS283">
        <v>1</v>
      </c>
      <c r="CT283">
        <v>1</v>
      </c>
      <c r="CU283">
        <v>0</v>
      </c>
      <c r="CV283">
        <v>0</v>
      </c>
      <c r="CW283">
        <v>1</v>
      </c>
      <c r="CX283">
        <v>14</v>
      </c>
      <c r="CY283">
        <v>6</v>
      </c>
      <c r="CZ283">
        <v>6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6</v>
      </c>
      <c r="DK283">
        <v>350</v>
      </c>
      <c r="DL283">
        <v>252</v>
      </c>
      <c r="DM283">
        <v>63</v>
      </c>
      <c r="DN283">
        <v>7</v>
      </c>
      <c r="DO283">
        <v>0</v>
      </c>
      <c r="DP283">
        <v>1</v>
      </c>
      <c r="DQ283">
        <v>6</v>
      </c>
      <c r="DR283">
        <v>5</v>
      </c>
      <c r="DS283">
        <v>1</v>
      </c>
      <c r="DT283">
        <v>9</v>
      </c>
      <c r="DU283">
        <v>6</v>
      </c>
      <c r="DV283">
        <v>350</v>
      </c>
      <c r="DW283">
        <v>91</v>
      </c>
      <c r="DX283">
        <v>49</v>
      </c>
      <c r="DY283">
        <v>2</v>
      </c>
      <c r="DZ283">
        <v>17</v>
      </c>
      <c r="EA283">
        <v>20</v>
      </c>
      <c r="EB283">
        <v>1</v>
      </c>
      <c r="EC283">
        <v>1</v>
      </c>
      <c r="ED283">
        <v>0</v>
      </c>
      <c r="EE283">
        <v>0</v>
      </c>
      <c r="EF283">
        <v>0</v>
      </c>
      <c r="EG283">
        <v>1</v>
      </c>
      <c r="EH283">
        <v>91</v>
      </c>
      <c r="EI283" t="s">
        <v>225</v>
      </c>
      <c r="EJ283">
        <v>1</v>
      </c>
      <c r="EK283">
        <v>0</v>
      </c>
      <c r="EL283">
        <v>1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1</v>
      </c>
    </row>
    <row r="284" spans="1:149" ht="12.75">
      <c r="A284">
        <v>279</v>
      </c>
      <c r="B284" t="str">
        <f t="shared" si="21"/>
        <v>241502</v>
      </c>
      <c r="C284" t="s">
        <v>516</v>
      </c>
      <c r="D284" t="s">
        <v>510</v>
      </c>
      <c r="E284" t="s">
        <v>223</v>
      </c>
      <c r="F284">
        <v>6</v>
      </c>
      <c r="G284" t="s">
        <v>521</v>
      </c>
      <c r="H284">
        <v>2184</v>
      </c>
      <c r="I284">
        <v>2183</v>
      </c>
      <c r="J284">
        <v>1</v>
      </c>
      <c r="K284">
        <v>1640</v>
      </c>
      <c r="L284">
        <v>554</v>
      </c>
      <c r="M284">
        <v>553</v>
      </c>
      <c r="N284">
        <v>1</v>
      </c>
      <c r="O284">
        <v>1086</v>
      </c>
      <c r="P284">
        <v>554</v>
      </c>
      <c r="Q284">
        <v>0</v>
      </c>
      <c r="R284">
        <v>554</v>
      </c>
      <c r="S284">
        <v>6</v>
      </c>
      <c r="T284">
        <v>548</v>
      </c>
      <c r="U284">
        <v>2</v>
      </c>
      <c r="V284">
        <v>2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2</v>
      </c>
      <c r="AG284">
        <v>22</v>
      </c>
      <c r="AH284">
        <v>1</v>
      </c>
      <c r="AI284">
        <v>0</v>
      </c>
      <c r="AJ284">
        <v>1</v>
      </c>
      <c r="AK284">
        <v>2</v>
      </c>
      <c r="AL284">
        <v>1</v>
      </c>
      <c r="AM284">
        <v>0</v>
      </c>
      <c r="AN284">
        <v>0</v>
      </c>
      <c r="AO284">
        <v>0</v>
      </c>
      <c r="AP284">
        <v>0</v>
      </c>
      <c r="AQ284">
        <v>17</v>
      </c>
      <c r="AR284">
        <v>22</v>
      </c>
      <c r="AS284">
        <v>1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1</v>
      </c>
      <c r="BB284">
        <v>0</v>
      </c>
      <c r="BC284">
        <v>0</v>
      </c>
      <c r="BD284">
        <v>1</v>
      </c>
      <c r="BE284">
        <v>12</v>
      </c>
      <c r="BF284">
        <v>7</v>
      </c>
      <c r="BG284">
        <v>0</v>
      </c>
      <c r="BH284">
        <v>0</v>
      </c>
      <c r="BI284">
        <v>3</v>
      </c>
      <c r="BJ284">
        <v>0</v>
      </c>
      <c r="BK284">
        <v>0</v>
      </c>
      <c r="BL284">
        <v>1</v>
      </c>
      <c r="BM284">
        <v>0</v>
      </c>
      <c r="BN284">
        <v>0</v>
      </c>
      <c r="BO284">
        <v>1</v>
      </c>
      <c r="BP284">
        <v>12</v>
      </c>
      <c r="BQ284">
        <v>2</v>
      </c>
      <c r="BR284">
        <v>1</v>
      </c>
      <c r="BS284">
        <v>1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2</v>
      </c>
      <c r="CA284">
        <v>86</v>
      </c>
      <c r="CB284">
        <v>40</v>
      </c>
      <c r="CC284">
        <v>42</v>
      </c>
      <c r="CD284">
        <v>1</v>
      </c>
      <c r="CE284">
        <v>0</v>
      </c>
      <c r="CF284">
        <v>2</v>
      </c>
      <c r="CG284">
        <v>0</v>
      </c>
      <c r="CH284">
        <v>0</v>
      </c>
      <c r="CI284">
        <v>0</v>
      </c>
      <c r="CJ284">
        <v>0</v>
      </c>
      <c r="CK284">
        <v>1</v>
      </c>
      <c r="CL284">
        <v>86</v>
      </c>
      <c r="CM284">
        <v>11</v>
      </c>
      <c r="CN284">
        <v>5</v>
      </c>
      <c r="CO284">
        <v>2</v>
      </c>
      <c r="CP284">
        <v>0</v>
      </c>
      <c r="CQ284">
        <v>1</v>
      </c>
      <c r="CR284">
        <v>1</v>
      </c>
      <c r="CS284">
        <v>0</v>
      </c>
      <c r="CT284">
        <v>0</v>
      </c>
      <c r="CU284">
        <v>1</v>
      </c>
      <c r="CV284">
        <v>0</v>
      </c>
      <c r="CW284">
        <v>1</v>
      </c>
      <c r="CX284">
        <v>11</v>
      </c>
      <c r="CY284">
        <v>8</v>
      </c>
      <c r="CZ284">
        <v>5</v>
      </c>
      <c r="DA284">
        <v>1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2</v>
      </c>
      <c r="DJ284">
        <v>8</v>
      </c>
      <c r="DK284">
        <v>293</v>
      </c>
      <c r="DL284">
        <v>238</v>
      </c>
      <c r="DM284">
        <v>33</v>
      </c>
      <c r="DN284">
        <v>4</v>
      </c>
      <c r="DO284">
        <v>4</v>
      </c>
      <c r="DP284">
        <v>0</v>
      </c>
      <c r="DQ284">
        <v>1</v>
      </c>
      <c r="DR284">
        <v>1</v>
      </c>
      <c r="DS284">
        <v>1</v>
      </c>
      <c r="DT284">
        <v>9</v>
      </c>
      <c r="DU284">
        <v>2</v>
      </c>
      <c r="DV284">
        <v>293</v>
      </c>
      <c r="DW284">
        <v>110</v>
      </c>
      <c r="DX284">
        <v>63</v>
      </c>
      <c r="DY284">
        <v>2</v>
      </c>
      <c r="DZ284">
        <v>14</v>
      </c>
      <c r="EA284">
        <v>23</v>
      </c>
      <c r="EB284">
        <v>2</v>
      </c>
      <c r="EC284">
        <v>1</v>
      </c>
      <c r="ED284">
        <v>2</v>
      </c>
      <c r="EE284">
        <v>3</v>
      </c>
      <c r="EF284">
        <v>0</v>
      </c>
      <c r="EG284">
        <v>0</v>
      </c>
      <c r="EH284">
        <v>110</v>
      </c>
      <c r="EI284" t="s">
        <v>225</v>
      </c>
      <c r="EJ284">
        <v>1</v>
      </c>
      <c r="EK284">
        <v>0</v>
      </c>
      <c r="EL284">
        <v>1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1</v>
      </c>
    </row>
    <row r="285" spans="1:149" ht="12.75">
      <c r="A285">
        <v>280</v>
      </c>
      <c r="B285" t="str">
        <f t="shared" si="21"/>
        <v>241502</v>
      </c>
      <c r="C285" t="s">
        <v>516</v>
      </c>
      <c r="D285" t="s">
        <v>510</v>
      </c>
      <c r="E285" t="s">
        <v>223</v>
      </c>
      <c r="F285">
        <v>7</v>
      </c>
      <c r="G285" t="s">
        <v>522</v>
      </c>
      <c r="H285">
        <v>2221</v>
      </c>
      <c r="I285">
        <v>2221</v>
      </c>
      <c r="J285">
        <v>0</v>
      </c>
      <c r="K285">
        <v>1651</v>
      </c>
      <c r="L285">
        <v>340</v>
      </c>
      <c r="M285">
        <v>340</v>
      </c>
      <c r="N285">
        <v>0</v>
      </c>
      <c r="O285">
        <v>1311</v>
      </c>
      <c r="P285">
        <v>340</v>
      </c>
      <c r="Q285">
        <v>0</v>
      </c>
      <c r="R285">
        <v>340</v>
      </c>
      <c r="S285">
        <v>9</v>
      </c>
      <c r="T285">
        <v>331</v>
      </c>
      <c r="U285">
        <v>1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1</v>
      </c>
      <c r="AF285">
        <v>1</v>
      </c>
      <c r="AG285">
        <v>10</v>
      </c>
      <c r="AH285">
        <v>1</v>
      </c>
      <c r="AI285">
        <v>1</v>
      </c>
      <c r="AJ285">
        <v>0</v>
      </c>
      <c r="AK285">
        <v>1</v>
      </c>
      <c r="AL285">
        <v>0</v>
      </c>
      <c r="AM285">
        <v>0</v>
      </c>
      <c r="AN285">
        <v>1</v>
      </c>
      <c r="AO285">
        <v>0</v>
      </c>
      <c r="AP285">
        <v>0</v>
      </c>
      <c r="AQ285">
        <v>6</v>
      </c>
      <c r="AR285">
        <v>10</v>
      </c>
      <c r="AS285">
        <v>6</v>
      </c>
      <c r="AT285">
        <v>2</v>
      </c>
      <c r="AU285">
        <v>0</v>
      </c>
      <c r="AV285">
        <v>3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1</v>
      </c>
      <c r="BC285">
        <v>0</v>
      </c>
      <c r="BD285">
        <v>6</v>
      </c>
      <c r="BE285">
        <v>9</v>
      </c>
      <c r="BF285">
        <v>7</v>
      </c>
      <c r="BG285">
        <v>2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9</v>
      </c>
      <c r="BQ285">
        <v>2</v>
      </c>
      <c r="BR285">
        <v>0</v>
      </c>
      <c r="BS285">
        <v>1</v>
      </c>
      <c r="BT285">
        <v>1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2</v>
      </c>
      <c r="CA285">
        <v>49</v>
      </c>
      <c r="CB285">
        <v>18</v>
      </c>
      <c r="CC285">
        <v>29</v>
      </c>
      <c r="CD285">
        <v>1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1</v>
      </c>
      <c r="CL285">
        <v>49</v>
      </c>
      <c r="CM285">
        <v>2</v>
      </c>
      <c r="CN285">
        <v>1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1</v>
      </c>
      <c r="CV285">
        <v>0</v>
      </c>
      <c r="CW285">
        <v>0</v>
      </c>
      <c r="CX285">
        <v>2</v>
      </c>
      <c r="CY285">
        <v>6</v>
      </c>
      <c r="CZ285">
        <v>5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1</v>
      </c>
      <c r="DG285">
        <v>0</v>
      </c>
      <c r="DH285">
        <v>0</v>
      </c>
      <c r="DI285">
        <v>0</v>
      </c>
      <c r="DJ285">
        <v>6</v>
      </c>
      <c r="DK285">
        <v>183</v>
      </c>
      <c r="DL285">
        <v>137</v>
      </c>
      <c r="DM285">
        <v>22</v>
      </c>
      <c r="DN285">
        <v>5</v>
      </c>
      <c r="DO285">
        <v>0</v>
      </c>
      <c r="DP285">
        <v>1</v>
      </c>
      <c r="DQ285">
        <v>2</v>
      </c>
      <c r="DR285">
        <v>1</v>
      </c>
      <c r="DS285">
        <v>1</v>
      </c>
      <c r="DT285">
        <v>14</v>
      </c>
      <c r="DU285">
        <v>0</v>
      </c>
      <c r="DV285">
        <v>183</v>
      </c>
      <c r="DW285">
        <v>62</v>
      </c>
      <c r="DX285">
        <v>34</v>
      </c>
      <c r="DY285">
        <v>1</v>
      </c>
      <c r="DZ285">
        <v>18</v>
      </c>
      <c r="EA285">
        <v>6</v>
      </c>
      <c r="EB285">
        <v>1</v>
      </c>
      <c r="EC285">
        <v>0</v>
      </c>
      <c r="ED285">
        <v>0</v>
      </c>
      <c r="EE285">
        <v>1</v>
      </c>
      <c r="EF285">
        <v>1</v>
      </c>
      <c r="EG285">
        <v>0</v>
      </c>
      <c r="EH285">
        <v>62</v>
      </c>
      <c r="EI285" t="s">
        <v>225</v>
      </c>
      <c r="EJ285">
        <v>1</v>
      </c>
      <c r="EK285">
        <v>0</v>
      </c>
      <c r="EL285">
        <v>0</v>
      </c>
      <c r="EM285">
        <v>0</v>
      </c>
      <c r="EN285">
        <v>0</v>
      </c>
      <c r="EO285">
        <v>1</v>
      </c>
      <c r="EP285">
        <v>0</v>
      </c>
      <c r="EQ285">
        <v>0</v>
      </c>
      <c r="ER285">
        <v>0</v>
      </c>
      <c r="ES285">
        <v>1</v>
      </c>
    </row>
    <row r="286" spans="1:149" ht="12.75">
      <c r="A286">
        <v>281</v>
      </c>
      <c r="B286" t="str">
        <f t="shared" si="21"/>
        <v>241502</v>
      </c>
      <c r="C286" t="s">
        <v>516</v>
      </c>
      <c r="D286" t="s">
        <v>510</v>
      </c>
      <c r="E286" t="s">
        <v>223</v>
      </c>
      <c r="F286">
        <v>8</v>
      </c>
      <c r="G286" t="s">
        <v>523</v>
      </c>
      <c r="H286">
        <v>951</v>
      </c>
      <c r="I286">
        <v>951</v>
      </c>
      <c r="J286">
        <v>0</v>
      </c>
      <c r="K286">
        <v>751</v>
      </c>
      <c r="L286">
        <v>221</v>
      </c>
      <c r="M286">
        <v>221</v>
      </c>
      <c r="N286">
        <v>0</v>
      </c>
      <c r="O286">
        <v>530</v>
      </c>
      <c r="P286">
        <v>221</v>
      </c>
      <c r="Q286">
        <v>0</v>
      </c>
      <c r="R286">
        <v>221</v>
      </c>
      <c r="S286">
        <v>3</v>
      </c>
      <c r="T286">
        <v>218</v>
      </c>
      <c r="U286">
        <v>1</v>
      </c>
      <c r="V286">
        <v>1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1</v>
      </c>
      <c r="AG286">
        <v>5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5</v>
      </c>
      <c r="AR286">
        <v>5</v>
      </c>
      <c r="AS286">
        <v>1</v>
      </c>
      <c r="AT286">
        <v>0</v>
      </c>
      <c r="AU286">
        <v>1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1</v>
      </c>
      <c r="BE286">
        <v>1</v>
      </c>
      <c r="BF286">
        <v>1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1</v>
      </c>
      <c r="BQ286">
        <v>2</v>
      </c>
      <c r="BR286">
        <v>1</v>
      </c>
      <c r="BS286">
        <v>0</v>
      </c>
      <c r="BT286">
        <v>0</v>
      </c>
      <c r="BU286">
        <v>1</v>
      </c>
      <c r="BV286">
        <v>0</v>
      </c>
      <c r="BW286">
        <v>0</v>
      </c>
      <c r="BX286">
        <v>0</v>
      </c>
      <c r="BY286">
        <v>0</v>
      </c>
      <c r="BZ286">
        <v>2</v>
      </c>
      <c r="CA286">
        <v>40</v>
      </c>
      <c r="CB286">
        <v>23</v>
      </c>
      <c r="CC286">
        <v>16</v>
      </c>
      <c r="CD286">
        <v>0</v>
      </c>
      <c r="CE286">
        <v>0</v>
      </c>
      <c r="CF286">
        <v>0</v>
      </c>
      <c r="CG286">
        <v>0</v>
      </c>
      <c r="CH286">
        <v>1</v>
      </c>
      <c r="CI286">
        <v>0</v>
      </c>
      <c r="CJ286">
        <v>0</v>
      </c>
      <c r="CK286">
        <v>0</v>
      </c>
      <c r="CL286">
        <v>40</v>
      </c>
      <c r="CM286">
        <v>3</v>
      </c>
      <c r="CN286">
        <v>3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3</v>
      </c>
      <c r="CY286">
        <v>9</v>
      </c>
      <c r="CZ286">
        <v>3</v>
      </c>
      <c r="DA286">
        <v>6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9</v>
      </c>
      <c r="DK286">
        <v>123</v>
      </c>
      <c r="DL286">
        <v>87</v>
      </c>
      <c r="DM286">
        <v>27</v>
      </c>
      <c r="DN286">
        <v>2</v>
      </c>
      <c r="DO286">
        <v>0</v>
      </c>
      <c r="DP286">
        <v>1</v>
      </c>
      <c r="DQ286">
        <v>2</v>
      </c>
      <c r="DR286">
        <v>0</v>
      </c>
      <c r="DS286">
        <v>0</v>
      </c>
      <c r="DT286">
        <v>4</v>
      </c>
      <c r="DU286">
        <v>0</v>
      </c>
      <c r="DV286">
        <v>123</v>
      </c>
      <c r="DW286">
        <v>33</v>
      </c>
      <c r="DX286">
        <v>21</v>
      </c>
      <c r="DY286">
        <v>0</v>
      </c>
      <c r="DZ286">
        <v>5</v>
      </c>
      <c r="EA286">
        <v>5</v>
      </c>
      <c r="EB286">
        <v>0</v>
      </c>
      <c r="EC286">
        <v>0</v>
      </c>
      <c r="ED286">
        <v>2</v>
      </c>
      <c r="EE286">
        <v>0</v>
      </c>
      <c r="EF286">
        <v>0</v>
      </c>
      <c r="EG286">
        <v>0</v>
      </c>
      <c r="EH286">
        <v>33</v>
      </c>
      <c r="EI286" t="s">
        <v>225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</row>
    <row r="287" spans="1:149" ht="12.75">
      <c r="A287">
        <v>282</v>
      </c>
      <c r="B287" t="str">
        <f aca="true" t="shared" si="22" ref="B287:B300">"241503"</f>
        <v>241503</v>
      </c>
      <c r="C287" t="s">
        <v>524</v>
      </c>
      <c r="D287" t="s">
        <v>510</v>
      </c>
      <c r="E287" t="s">
        <v>223</v>
      </c>
      <c r="F287">
        <v>1</v>
      </c>
      <c r="G287" t="s">
        <v>525</v>
      </c>
      <c r="H287">
        <v>2118</v>
      </c>
      <c r="I287">
        <v>2118</v>
      </c>
      <c r="J287">
        <v>0</v>
      </c>
      <c r="K287">
        <v>1417</v>
      </c>
      <c r="L287">
        <v>475</v>
      </c>
      <c r="M287">
        <v>475</v>
      </c>
      <c r="N287">
        <v>0</v>
      </c>
      <c r="O287">
        <v>942</v>
      </c>
      <c r="P287">
        <v>475</v>
      </c>
      <c r="Q287">
        <v>0</v>
      </c>
      <c r="R287">
        <v>475</v>
      </c>
      <c r="S287">
        <v>7</v>
      </c>
      <c r="T287">
        <v>468</v>
      </c>
      <c r="U287">
        <v>5</v>
      </c>
      <c r="V287">
        <v>2</v>
      </c>
      <c r="W287">
        <v>1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2</v>
      </c>
      <c r="AD287">
        <v>0</v>
      </c>
      <c r="AE287">
        <v>0</v>
      </c>
      <c r="AF287">
        <v>5</v>
      </c>
      <c r="AG287">
        <v>18</v>
      </c>
      <c r="AH287">
        <v>2</v>
      </c>
      <c r="AI287">
        <v>4</v>
      </c>
      <c r="AJ287">
        <v>4</v>
      </c>
      <c r="AK287">
        <v>2</v>
      </c>
      <c r="AL287">
        <v>1</v>
      </c>
      <c r="AM287">
        <v>0</v>
      </c>
      <c r="AN287">
        <v>0</v>
      </c>
      <c r="AO287">
        <v>0</v>
      </c>
      <c r="AP287">
        <v>0</v>
      </c>
      <c r="AQ287">
        <v>5</v>
      </c>
      <c r="AR287">
        <v>18</v>
      </c>
      <c r="AS287">
        <v>1</v>
      </c>
      <c r="AT287">
        <v>1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1</v>
      </c>
      <c r="BE287">
        <v>4</v>
      </c>
      <c r="BF287">
        <v>2</v>
      </c>
      <c r="BG287">
        <v>0</v>
      </c>
      <c r="BH287">
        <v>0</v>
      </c>
      <c r="BI287">
        <v>1</v>
      </c>
      <c r="BJ287">
        <v>0</v>
      </c>
      <c r="BK287">
        <v>1</v>
      </c>
      <c r="BL287">
        <v>0</v>
      </c>
      <c r="BM287">
        <v>0</v>
      </c>
      <c r="BN287">
        <v>0</v>
      </c>
      <c r="BO287">
        <v>0</v>
      </c>
      <c r="BP287">
        <v>4</v>
      </c>
      <c r="BQ287">
        <v>1</v>
      </c>
      <c r="BR287">
        <v>1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1</v>
      </c>
      <c r="CA287">
        <v>39</v>
      </c>
      <c r="CB287">
        <v>26</v>
      </c>
      <c r="CC287">
        <v>12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1</v>
      </c>
      <c r="CL287">
        <v>39</v>
      </c>
      <c r="CM287">
        <v>3</v>
      </c>
      <c r="CN287">
        <v>2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1</v>
      </c>
      <c r="CW287">
        <v>0</v>
      </c>
      <c r="CX287">
        <v>3</v>
      </c>
      <c r="CY287">
        <v>15</v>
      </c>
      <c r="CZ287">
        <v>9</v>
      </c>
      <c r="DA287">
        <v>1</v>
      </c>
      <c r="DB287">
        <v>1</v>
      </c>
      <c r="DC287">
        <v>0</v>
      </c>
      <c r="DD287">
        <v>0</v>
      </c>
      <c r="DE287">
        <v>0</v>
      </c>
      <c r="DF287">
        <v>3</v>
      </c>
      <c r="DG287">
        <v>0</v>
      </c>
      <c r="DH287">
        <v>0</v>
      </c>
      <c r="DI287">
        <v>1</v>
      </c>
      <c r="DJ287">
        <v>15</v>
      </c>
      <c r="DK287">
        <v>246</v>
      </c>
      <c r="DL287">
        <v>181</v>
      </c>
      <c r="DM287">
        <v>44</v>
      </c>
      <c r="DN287">
        <v>3</v>
      </c>
      <c r="DO287">
        <v>2</v>
      </c>
      <c r="DP287">
        <v>0</v>
      </c>
      <c r="DQ287">
        <v>3</v>
      </c>
      <c r="DR287">
        <v>3</v>
      </c>
      <c r="DS287">
        <v>0</v>
      </c>
      <c r="DT287">
        <v>7</v>
      </c>
      <c r="DU287">
        <v>3</v>
      </c>
      <c r="DV287">
        <v>246</v>
      </c>
      <c r="DW287">
        <v>136</v>
      </c>
      <c r="DX287">
        <v>67</v>
      </c>
      <c r="DY287">
        <v>1</v>
      </c>
      <c r="DZ287">
        <v>25</v>
      </c>
      <c r="EA287">
        <v>40</v>
      </c>
      <c r="EB287">
        <v>0</v>
      </c>
      <c r="EC287">
        <v>0</v>
      </c>
      <c r="ED287">
        <v>1</v>
      </c>
      <c r="EE287">
        <v>2</v>
      </c>
      <c r="EF287">
        <v>0</v>
      </c>
      <c r="EG287">
        <v>0</v>
      </c>
      <c r="EH287">
        <v>136</v>
      </c>
      <c r="EI287" t="s">
        <v>225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</row>
    <row r="288" spans="1:149" ht="12.75">
      <c r="A288">
        <v>283</v>
      </c>
      <c r="B288" t="str">
        <f t="shared" si="22"/>
        <v>241503</v>
      </c>
      <c r="C288" t="s">
        <v>524</v>
      </c>
      <c r="D288" t="s">
        <v>510</v>
      </c>
      <c r="E288" t="s">
        <v>223</v>
      </c>
      <c r="F288">
        <v>2</v>
      </c>
      <c r="G288" t="s">
        <v>526</v>
      </c>
      <c r="H288">
        <v>1174</v>
      </c>
      <c r="I288">
        <v>1174</v>
      </c>
      <c r="J288">
        <v>0</v>
      </c>
      <c r="K288">
        <v>899</v>
      </c>
      <c r="L288">
        <v>228</v>
      </c>
      <c r="M288">
        <v>228</v>
      </c>
      <c r="N288">
        <v>0</v>
      </c>
      <c r="O288">
        <v>671</v>
      </c>
      <c r="P288">
        <v>228</v>
      </c>
      <c r="Q288">
        <v>0</v>
      </c>
      <c r="R288">
        <v>228</v>
      </c>
      <c r="S288">
        <v>4</v>
      </c>
      <c r="T288">
        <v>224</v>
      </c>
      <c r="U288">
        <v>2</v>
      </c>
      <c r="V288">
        <v>1</v>
      </c>
      <c r="W288">
        <v>1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</v>
      </c>
      <c r="AG288">
        <v>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1</v>
      </c>
      <c r="AR288">
        <v>1</v>
      </c>
      <c r="AS288">
        <v>3</v>
      </c>
      <c r="AT288">
        <v>2</v>
      </c>
      <c r="AU288">
        <v>0</v>
      </c>
      <c r="AV288">
        <v>0</v>
      </c>
      <c r="AW288">
        <v>0</v>
      </c>
      <c r="AX288">
        <v>0</v>
      </c>
      <c r="AY288">
        <v>1</v>
      </c>
      <c r="AZ288">
        <v>0</v>
      </c>
      <c r="BA288">
        <v>0</v>
      </c>
      <c r="BB288">
        <v>0</v>
      </c>
      <c r="BC288">
        <v>0</v>
      </c>
      <c r="BD288">
        <v>3</v>
      </c>
      <c r="BE288">
        <v>5</v>
      </c>
      <c r="BF288">
        <v>4</v>
      </c>
      <c r="BG288">
        <v>0</v>
      </c>
      <c r="BH288">
        <v>0</v>
      </c>
      <c r="BI288">
        <v>0</v>
      </c>
      <c r="BJ288">
        <v>0</v>
      </c>
      <c r="BK288">
        <v>1</v>
      </c>
      <c r="BL288">
        <v>0</v>
      </c>
      <c r="BM288">
        <v>0</v>
      </c>
      <c r="BN288">
        <v>0</v>
      </c>
      <c r="BO288">
        <v>0</v>
      </c>
      <c r="BP288">
        <v>5</v>
      </c>
      <c r="BQ288">
        <v>1</v>
      </c>
      <c r="BR288">
        <v>1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1</v>
      </c>
      <c r="CA288">
        <v>21</v>
      </c>
      <c r="CB288">
        <v>11</v>
      </c>
      <c r="CC288">
        <v>9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1</v>
      </c>
      <c r="CK288">
        <v>0</v>
      </c>
      <c r="CL288">
        <v>21</v>
      </c>
      <c r="CM288">
        <v>2</v>
      </c>
      <c r="CN288">
        <v>0</v>
      </c>
      <c r="CO288">
        <v>0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1</v>
      </c>
      <c r="CX288">
        <v>2</v>
      </c>
      <c r="CY288">
        <v>3</v>
      </c>
      <c r="CZ288">
        <v>2</v>
      </c>
      <c r="DA288">
        <v>0</v>
      </c>
      <c r="DB288">
        <v>1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3</v>
      </c>
      <c r="DK288">
        <v>115</v>
      </c>
      <c r="DL288">
        <v>90</v>
      </c>
      <c r="DM288">
        <v>21</v>
      </c>
      <c r="DN288">
        <v>1</v>
      </c>
      <c r="DO288">
        <v>2</v>
      </c>
      <c r="DP288">
        <v>0</v>
      </c>
      <c r="DQ288">
        <v>1</v>
      </c>
      <c r="DR288">
        <v>0</v>
      </c>
      <c r="DS288">
        <v>0</v>
      </c>
      <c r="DT288">
        <v>0</v>
      </c>
      <c r="DU288">
        <v>0</v>
      </c>
      <c r="DV288">
        <v>115</v>
      </c>
      <c r="DW288">
        <v>71</v>
      </c>
      <c r="DX288">
        <v>30</v>
      </c>
      <c r="DY288">
        <v>1</v>
      </c>
      <c r="DZ288">
        <v>17</v>
      </c>
      <c r="EA288">
        <v>22</v>
      </c>
      <c r="EB288">
        <v>0</v>
      </c>
      <c r="EC288">
        <v>0</v>
      </c>
      <c r="ED288">
        <v>1</v>
      </c>
      <c r="EE288">
        <v>0</v>
      </c>
      <c r="EF288">
        <v>0</v>
      </c>
      <c r="EG288">
        <v>0</v>
      </c>
      <c r="EH288">
        <v>71</v>
      </c>
      <c r="EI288" t="s">
        <v>225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</row>
    <row r="289" spans="1:149" ht="12.75">
      <c r="A289">
        <v>284</v>
      </c>
      <c r="B289" t="str">
        <f t="shared" si="22"/>
        <v>241503</v>
      </c>
      <c r="C289" t="s">
        <v>524</v>
      </c>
      <c r="D289" t="s">
        <v>510</v>
      </c>
      <c r="E289" t="s">
        <v>223</v>
      </c>
      <c r="F289">
        <v>3</v>
      </c>
      <c r="G289" t="s">
        <v>527</v>
      </c>
      <c r="H289">
        <v>780</v>
      </c>
      <c r="I289">
        <v>780</v>
      </c>
      <c r="J289">
        <v>0</v>
      </c>
      <c r="K289">
        <v>600</v>
      </c>
      <c r="L289">
        <v>164</v>
      </c>
      <c r="M289">
        <v>164</v>
      </c>
      <c r="N289">
        <v>0</v>
      </c>
      <c r="O289">
        <v>436</v>
      </c>
      <c r="P289">
        <v>164</v>
      </c>
      <c r="Q289">
        <v>0</v>
      </c>
      <c r="R289">
        <v>164</v>
      </c>
      <c r="S289">
        <v>2</v>
      </c>
      <c r="T289">
        <v>162</v>
      </c>
      <c r="U289">
        <v>2</v>
      </c>
      <c r="V289">
        <v>1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1</v>
      </c>
      <c r="AF289">
        <v>2</v>
      </c>
      <c r="AG289">
        <v>2</v>
      </c>
      <c r="AH289">
        <v>0</v>
      </c>
      <c r="AI289">
        <v>1</v>
      </c>
      <c r="AJ289">
        <v>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2</v>
      </c>
      <c r="AS289">
        <v>1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1</v>
      </c>
      <c r="BA289">
        <v>0</v>
      </c>
      <c r="BB289">
        <v>0</v>
      </c>
      <c r="BC289">
        <v>0</v>
      </c>
      <c r="BD289">
        <v>1</v>
      </c>
      <c r="BE289">
        <v>2</v>
      </c>
      <c r="BF289">
        <v>1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1</v>
      </c>
      <c r="BM289">
        <v>0</v>
      </c>
      <c r="BN289">
        <v>0</v>
      </c>
      <c r="BO289">
        <v>0</v>
      </c>
      <c r="BP289">
        <v>2</v>
      </c>
      <c r="BQ289">
        <v>2</v>
      </c>
      <c r="BR289">
        <v>0</v>
      </c>
      <c r="BS289">
        <v>2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2</v>
      </c>
      <c r="CA289">
        <v>21</v>
      </c>
      <c r="CB289">
        <v>8</v>
      </c>
      <c r="CC289">
        <v>11</v>
      </c>
      <c r="CD289">
        <v>0</v>
      </c>
      <c r="CE289">
        <v>1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1</v>
      </c>
      <c r="CL289">
        <v>21</v>
      </c>
      <c r="CM289">
        <v>5</v>
      </c>
      <c r="CN289">
        <v>1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2</v>
      </c>
      <c r="CU289">
        <v>0</v>
      </c>
      <c r="CV289">
        <v>2</v>
      </c>
      <c r="CW289">
        <v>0</v>
      </c>
      <c r="CX289">
        <v>5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86</v>
      </c>
      <c r="DL289">
        <v>74</v>
      </c>
      <c r="DM289">
        <v>9</v>
      </c>
      <c r="DN289">
        <v>0</v>
      </c>
      <c r="DO289">
        <v>0</v>
      </c>
      <c r="DP289">
        <v>0</v>
      </c>
      <c r="DQ289">
        <v>1</v>
      </c>
      <c r="DR289">
        <v>0</v>
      </c>
      <c r="DS289">
        <v>0</v>
      </c>
      <c r="DT289">
        <v>2</v>
      </c>
      <c r="DU289">
        <v>0</v>
      </c>
      <c r="DV289">
        <v>86</v>
      </c>
      <c r="DW289">
        <v>41</v>
      </c>
      <c r="DX289">
        <v>17</v>
      </c>
      <c r="DY289">
        <v>0</v>
      </c>
      <c r="DZ289">
        <v>13</v>
      </c>
      <c r="EA289">
        <v>10</v>
      </c>
      <c r="EB289">
        <v>0</v>
      </c>
      <c r="EC289">
        <v>1</v>
      </c>
      <c r="ED289">
        <v>0</v>
      </c>
      <c r="EE289">
        <v>0</v>
      </c>
      <c r="EF289">
        <v>0</v>
      </c>
      <c r="EG289">
        <v>0</v>
      </c>
      <c r="EH289">
        <v>41</v>
      </c>
      <c r="EI289" t="s">
        <v>225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</row>
    <row r="290" spans="1:149" ht="12.75">
      <c r="A290">
        <v>285</v>
      </c>
      <c r="B290" t="str">
        <f t="shared" si="22"/>
        <v>241503</v>
      </c>
      <c r="C290" t="s">
        <v>524</v>
      </c>
      <c r="D290" t="s">
        <v>510</v>
      </c>
      <c r="E290" t="s">
        <v>223</v>
      </c>
      <c r="F290">
        <v>4</v>
      </c>
      <c r="G290" t="s">
        <v>527</v>
      </c>
      <c r="H290">
        <v>1527</v>
      </c>
      <c r="I290">
        <v>1527</v>
      </c>
      <c r="J290">
        <v>0</v>
      </c>
      <c r="K290">
        <v>1099</v>
      </c>
      <c r="L290">
        <v>331</v>
      </c>
      <c r="M290">
        <v>331</v>
      </c>
      <c r="N290">
        <v>0</v>
      </c>
      <c r="O290">
        <v>768</v>
      </c>
      <c r="P290">
        <v>331</v>
      </c>
      <c r="Q290">
        <v>0</v>
      </c>
      <c r="R290">
        <v>331</v>
      </c>
      <c r="S290">
        <v>9</v>
      </c>
      <c r="T290">
        <v>322</v>
      </c>
      <c r="U290">
        <v>2</v>
      </c>
      <c r="V290">
        <v>1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1</v>
      </c>
      <c r="AD290">
        <v>0</v>
      </c>
      <c r="AE290">
        <v>0</v>
      </c>
      <c r="AF290">
        <v>2</v>
      </c>
      <c r="AG290">
        <v>6</v>
      </c>
      <c r="AH290">
        <v>4</v>
      </c>
      <c r="AI290">
        <v>0</v>
      </c>
      <c r="AJ290">
        <v>0</v>
      </c>
      <c r="AK290">
        <v>1</v>
      </c>
      <c r="AL290">
        <v>0</v>
      </c>
      <c r="AM290">
        <v>0</v>
      </c>
      <c r="AN290">
        <v>1</v>
      </c>
      <c r="AO290">
        <v>0</v>
      </c>
      <c r="AP290">
        <v>0</v>
      </c>
      <c r="AQ290">
        <v>0</v>
      </c>
      <c r="AR290">
        <v>6</v>
      </c>
      <c r="AS290">
        <v>5</v>
      </c>
      <c r="AT290">
        <v>0</v>
      </c>
      <c r="AU290">
        <v>0</v>
      </c>
      <c r="AV290">
        <v>2</v>
      </c>
      <c r="AW290">
        <v>0</v>
      </c>
      <c r="AX290">
        <v>1</v>
      </c>
      <c r="AY290">
        <v>0</v>
      </c>
      <c r="AZ290">
        <v>0</v>
      </c>
      <c r="BA290">
        <v>0</v>
      </c>
      <c r="BB290">
        <v>0</v>
      </c>
      <c r="BC290">
        <v>2</v>
      </c>
      <c r="BD290">
        <v>5</v>
      </c>
      <c r="BE290">
        <v>4</v>
      </c>
      <c r="BF290">
        <v>4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4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40</v>
      </c>
      <c r="CB290">
        <v>24</v>
      </c>
      <c r="CC290">
        <v>14</v>
      </c>
      <c r="CD290">
        <v>1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1</v>
      </c>
      <c r="CL290">
        <v>40</v>
      </c>
      <c r="CM290">
        <v>3</v>
      </c>
      <c r="CN290">
        <v>2</v>
      </c>
      <c r="CO290">
        <v>0</v>
      </c>
      <c r="CP290">
        <v>1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3</v>
      </c>
      <c r="CY290">
        <v>14</v>
      </c>
      <c r="CZ290">
        <v>9</v>
      </c>
      <c r="DA290">
        <v>1</v>
      </c>
      <c r="DB290">
        <v>0</v>
      </c>
      <c r="DC290">
        <v>1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3</v>
      </c>
      <c r="DJ290">
        <v>14</v>
      </c>
      <c r="DK290">
        <v>168</v>
      </c>
      <c r="DL290">
        <v>124</v>
      </c>
      <c r="DM290">
        <v>21</v>
      </c>
      <c r="DN290">
        <v>4</v>
      </c>
      <c r="DO290">
        <v>4</v>
      </c>
      <c r="DP290">
        <v>0</v>
      </c>
      <c r="DQ290">
        <v>2</v>
      </c>
      <c r="DR290">
        <v>0</v>
      </c>
      <c r="DS290">
        <v>3</v>
      </c>
      <c r="DT290">
        <v>7</v>
      </c>
      <c r="DU290">
        <v>3</v>
      </c>
      <c r="DV290">
        <v>168</v>
      </c>
      <c r="DW290">
        <v>80</v>
      </c>
      <c r="DX290">
        <v>35</v>
      </c>
      <c r="DY290">
        <v>0</v>
      </c>
      <c r="DZ290">
        <v>20</v>
      </c>
      <c r="EA290">
        <v>19</v>
      </c>
      <c r="EB290">
        <v>0</v>
      </c>
      <c r="EC290">
        <v>0</v>
      </c>
      <c r="ED290">
        <v>2</v>
      </c>
      <c r="EE290">
        <v>1</v>
      </c>
      <c r="EF290">
        <v>1</v>
      </c>
      <c r="EG290">
        <v>2</v>
      </c>
      <c r="EH290">
        <v>80</v>
      </c>
      <c r="EI290" t="s">
        <v>225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</row>
    <row r="291" spans="1:149" ht="12.75">
      <c r="A291">
        <v>286</v>
      </c>
      <c r="B291" t="str">
        <f t="shared" si="22"/>
        <v>241503</v>
      </c>
      <c r="C291" t="s">
        <v>524</v>
      </c>
      <c r="D291" t="s">
        <v>510</v>
      </c>
      <c r="E291" t="s">
        <v>223</v>
      </c>
      <c r="F291">
        <v>5</v>
      </c>
      <c r="G291" t="s">
        <v>528</v>
      </c>
      <c r="H291">
        <v>1205</v>
      </c>
      <c r="I291">
        <v>1205</v>
      </c>
      <c r="J291">
        <v>0</v>
      </c>
      <c r="K291">
        <v>899</v>
      </c>
      <c r="L291">
        <v>252</v>
      </c>
      <c r="M291">
        <v>252</v>
      </c>
      <c r="N291">
        <v>0</v>
      </c>
      <c r="O291">
        <v>647</v>
      </c>
      <c r="P291">
        <v>252</v>
      </c>
      <c r="Q291">
        <v>0</v>
      </c>
      <c r="R291">
        <v>252</v>
      </c>
      <c r="S291">
        <v>11</v>
      </c>
      <c r="T291">
        <v>241</v>
      </c>
      <c r="U291">
        <v>2</v>
      </c>
      <c r="V291">
        <v>2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2</v>
      </c>
      <c r="AG291">
        <v>4</v>
      </c>
      <c r="AH291">
        <v>2</v>
      </c>
      <c r="AI291">
        <v>2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4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5</v>
      </c>
      <c r="BF291">
        <v>1</v>
      </c>
      <c r="BG291">
        <v>1</v>
      </c>
      <c r="BH291">
        <v>0</v>
      </c>
      <c r="BI291">
        <v>0</v>
      </c>
      <c r="BJ291">
        <v>0</v>
      </c>
      <c r="BK291">
        <v>1</v>
      </c>
      <c r="BL291">
        <v>0</v>
      </c>
      <c r="BM291">
        <v>2</v>
      </c>
      <c r="BN291">
        <v>0</v>
      </c>
      <c r="BO291">
        <v>0</v>
      </c>
      <c r="BP291">
        <v>5</v>
      </c>
      <c r="BQ291">
        <v>2</v>
      </c>
      <c r="BR291">
        <v>1</v>
      </c>
      <c r="BS291">
        <v>0</v>
      </c>
      <c r="BT291">
        <v>0</v>
      </c>
      <c r="BU291">
        <v>0</v>
      </c>
      <c r="BV291">
        <v>1</v>
      </c>
      <c r="BW291">
        <v>0</v>
      </c>
      <c r="BX291">
        <v>0</v>
      </c>
      <c r="BY291">
        <v>0</v>
      </c>
      <c r="BZ291">
        <v>2</v>
      </c>
      <c r="CA291">
        <v>38</v>
      </c>
      <c r="CB291">
        <v>19</v>
      </c>
      <c r="CC291">
        <v>17</v>
      </c>
      <c r="CD291">
        <v>1</v>
      </c>
      <c r="CE291">
        <v>0</v>
      </c>
      <c r="CF291">
        <v>0</v>
      </c>
      <c r="CG291">
        <v>0</v>
      </c>
      <c r="CH291">
        <v>0</v>
      </c>
      <c r="CI291">
        <v>1</v>
      </c>
      <c r="CJ291">
        <v>0</v>
      </c>
      <c r="CK291">
        <v>0</v>
      </c>
      <c r="CL291">
        <v>38</v>
      </c>
      <c r="CM291">
        <v>1</v>
      </c>
      <c r="CN291">
        <v>1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1</v>
      </c>
      <c r="CY291">
        <v>10</v>
      </c>
      <c r="CZ291">
        <v>2</v>
      </c>
      <c r="DA291">
        <v>1</v>
      </c>
      <c r="DB291">
        <v>1</v>
      </c>
      <c r="DC291">
        <v>1</v>
      </c>
      <c r="DD291">
        <v>0</v>
      </c>
      <c r="DE291">
        <v>0</v>
      </c>
      <c r="DF291">
        <v>2</v>
      </c>
      <c r="DG291">
        <v>0</v>
      </c>
      <c r="DH291">
        <v>0</v>
      </c>
      <c r="DI291">
        <v>3</v>
      </c>
      <c r="DJ291">
        <v>10</v>
      </c>
      <c r="DK291">
        <v>114</v>
      </c>
      <c r="DL291">
        <v>91</v>
      </c>
      <c r="DM291">
        <v>11</v>
      </c>
      <c r="DN291">
        <v>4</v>
      </c>
      <c r="DO291">
        <v>1</v>
      </c>
      <c r="DP291">
        <v>0</v>
      </c>
      <c r="DQ291">
        <v>3</v>
      </c>
      <c r="DR291">
        <v>0</v>
      </c>
      <c r="DS291">
        <v>0</v>
      </c>
      <c r="DT291">
        <v>4</v>
      </c>
      <c r="DU291">
        <v>0</v>
      </c>
      <c r="DV291">
        <v>114</v>
      </c>
      <c r="DW291">
        <v>64</v>
      </c>
      <c r="DX291">
        <v>37</v>
      </c>
      <c r="DY291">
        <v>4</v>
      </c>
      <c r="DZ291">
        <v>10</v>
      </c>
      <c r="EA291">
        <v>10</v>
      </c>
      <c r="EB291">
        <v>2</v>
      </c>
      <c r="EC291">
        <v>0</v>
      </c>
      <c r="ED291">
        <v>0</v>
      </c>
      <c r="EE291">
        <v>1</v>
      </c>
      <c r="EF291">
        <v>0</v>
      </c>
      <c r="EG291">
        <v>0</v>
      </c>
      <c r="EH291">
        <v>64</v>
      </c>
      <c r="EI291" t="s">
        <v>225</v>
      </c>
      <c r="EJ291">
        <v>1</v>
      </c>
      <c r="EK291">
        <v>0</v>
      </c>
      <c r="EL291">
        <v>0</v>
      </c>
      <c r="EM291">
        <v>0</v>
      </c>
      <c r="EN291">
        <v>0</v>
      </c>
      <c r="EO291">
        <v>1</v>
      </c>
      <c r="EP291">
        <v>0</v>
      </c>
      <c r="EQ291">
        <v>0</v>
      </c>
      <c r="ER291">
        <v>0</v>
      </c>
      <c r="ES291">
        <v>1</v>
      </c>
    </row>
    <row r="292" spans="1:149" ht="12.75">
      <c r="A292">
        <v>287</v>
      </c>
      <c r="B292" t="str">
        <f t="shared" si="22"/>
        <v>241503</v>
      </c>
      <c r="C292" t="s">
        <v>524</v>
      </c>
      <c r="D292" t="s">
        <v>510</v>
      </c>
      <c r="E292" t="s">
        <v>223</v>
      </c>
      <c r="F292">
        <v>6</v>
      </c>
      <c r="G292" t="s">
        <v>529</v>
      </c>
      <c r="H292">
        <v>883</v>
      </c>
      <c r="I292">
        <v>883</v>
      </c>
      <c r="J292">
        <v>0</v>
      </c>
      <c r="K292">
        <v>700</v>
      </c>
      <c r="L292">
        <v>193</v>
      </c>
      <c r="M292">
        <v>193</v>
      </c>
      <c r="N292">
        <v>0</v>
      </c>
      <c r="O292">
        <v>507</v>
      </c>
      <c r="P292">
        <v>193</v>
      </c>
      <c r="Q292">
        <v>0</v>
      </c>
      <c r="R292">
        <v>193</v>
      </c>
      <c r="S292">
        <v>6</v>
      </c>
      <c r="T292">
        <v>187</v>
      </c>
      <c r="U292">
        <v>2</v>
      </c>
      <c r="V292">
        <v>0</v>
      </c>
      <c r="W292">
        <v>1</v>
      </c>
      <c r="X292">
        <v>0</v>
      </c>
      <c r="Y292">
        <v>0</v>
      </c>
      <c r="Z292">
        <v>0</v>
      </c>
      <c r="AA292">
        <v>1</v>
      </c>
      <c r="AB292">
        <v>0</v>
      </c>
      <c r="AC292">
        <v>0</v>
      </c>
      <c r="AD292">
        <v>0</v>
      </c>
      <c r="AE292">
        <v>0</v>
      </c>
      <c r="AF292">
        <v>2</v>
      </c>
      <c r="AG292">
        <v>2</v>
      </c>
      <c r="AH292">
        <v>0</v>
      </c>
      <c r="AI292">
        <v>1</v>
      </c>
      <c r="AJ292">
        <v>0</v>
      </c>
      <c r="AK292">
        <v>0</v>
      </c>
      <c r="AL292">
        <v>1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2</v>
      </c>
      <c r="AS292">
        <v>1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1</v>
      </c>
      <c r="BC292">
        <v>0</v>
      </c>
      <c r="BD292">
        <v>1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13</v>
      </c>
      <c r="CB292">
        <v>8</v>
      </c>
      <c r="CC292">
        <v>4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1</v>
      </c>
      <c r="CL292">
        <v>13</v>
      </c>
      <c r="CM292">
        <v>3</v>
      </c>
      <c r="CN292">
        <v>2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3</v>
      </c>
      <c r="CY292">
        <v>1</v>
      </c>
      <c r="CZ292">
        <v>1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1</v>
      </c>
      <c r="DK292">
        <v>113</v>
      </c>
      <c r="DL292">
        <v>94</v>
      </c>
      <c r="DM292">
        <v>9</v>
      </c>
      <c r="DN292">
        <v>0</v>
      </c>
      <c r="DO292">
        <v>0</v>
      </c>
      <c r="DP292">
        <v>1</v>
      </c>
      <c r="DQ292">
        <v>4</v>
      </c>
      <c r="DR292">
        <v>1</v>
      </c>
      <c r="DS292">
        <v>0</v>
      </c>
      <c r="DT292">
        <v>4</v>
      </c>
      <c r="DU292">
        <v>0</v>
      </c>
      <c r="DV292">
        <v>113</v>
      </c>
      <c r="DW292">
        <v>52</v>
      </c>
      <c r="DX292">
        <v>19</v>
      </c>
      <c r="DY292">
        <v>0</v>
      </c>
      <c r="DZ292">
        <v>21</v>
      </c>
      <c r="EA292">
        <v>5</v>
      </c>
      <c r="EB292">
        <v>1</v>
      </c>
      <c r="EC292">
        <v>4</v>
      </c>
      <c r="ED292">
        <v>0</v>
      </c>
      <c r="EE292">
        <v>2</v>
      </c>
      <c r="EF292">
        <v>0</v>
      </c>
      <c r="EG292">
        <v>0</v>
      </c>
      <c r="EH292">
        <v>52</v>
      </c>
      <c r="EI292" t="s">
        <v>225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</row>
    <row r="293" spans="1:149" ht="12.75">
      <c r="A293">
        <v>288</v>
      </c>
      <c r="B293" t="str">
        <f t="shared" si="22"/>
        <v>241503</v>
      </c>
      <c r="C293" t="s">
        <v>524</v>
      </c>
      <c r="D293" t="s">
        <v>510</v>
      </c>
      <c r="E293" t="s">
        <v>223</v>
      </c>
      <c r="F293">
        <v>7</v>
      </c>
      <c r="G293" t="s">
        <v>530</v>
      </c>
      <c r="H293">
        <v>1253</v>
      </c>
      <c r="I293">
        <v>1253</v>
      </c>
      <c r="J293">
        <v>0</v>
      </c>
      <c r="K293">
        <v>950</v>
      </c>
      <c r="L293">
        <v>247</v>
      </c>
      <c r="M293">
        <v>247</v>
      </c>
      <c r="N293">
        <v>0</v>
      </c>
      <c r="O293">
        <v>703</v>
      </c>
      <c r="P293">
        <v>247</v>
      </c>
      <c r="Q293">
        <v>0</v>
      </c>
      <c r="R293">
        <v>247</v>
      </c>
      <c r="S293">
        <v>1</v>
      </c>
      <c r="T293">
        <v>246</v>
      </c>
      <c r="U293">
        <v>3</v>
      </c>
      <c r="V293">
        <v>1</v>
      </c>
      <c r="W293">
        <v>0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F293">
        <v>3</v>
      </c>
      <c r="AG293">
        <v>3</v>
      </c>
      <c r="AH293">
        <v>0</v>
      </c>
      <c r="AI293">
        <v>0</v>
      </c>
      <c r="AJ293">
        <v>0</v>
      </c>
      <c r="AK293">
        <v>1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2</v>
      </c>
      <c r="AR293">
        <v>3</v>
      </c>
      <c r="AS293">
        <v>2</v>
      </c>
      <c r="AT293">
        <v>0</v>
      </c>
      <c r="AU293">
        <v>0</v>
      </c>
      <c r="AV293">
        <v>2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2</v>
      </c>
      <c r="BE293">
        <v>3</v>
      </c>
      <c r="BF293">
        <v>2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1</v>
      </c>
      <c r="BP293">
        <v>3</v>
      </c>
      <c r="BQ293">
        <v>1</v>
      </c>
      <c r="BR293">
        <v>0</v>
      </c>
      <c r="BS293">
        <v>1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1</v>
      </c>
      <c r="CA293">
        <v>30</v>
      </c>
      <c r="CB293">
        <v>20</v>
      </c>
      <c r="CC293">
        <v>9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1</v>
      </c>
      <c r="CL293">
        <v>30</v>
      </c>
      <c r="CM293">
        <v>2</v>
      </c>
      <c r="CN293">
        <v>2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2</v>
      </c>
      <c r="CY293">
        <v>9</v>
      </c>
      <c r="CZ293">
        <v>4</v>
      </c>
      <c r="DA293">
        <v>2</v>
      </c>
      <c r="DB293">
        <v>0</v>
      </c>
      <c r="DC293">
        <v>0</v>
      </c>
      <c r="DD293">
        <v>0</v>
      </c>
      <c r="DE293">
        <v>1</v>
      </c>
      <c r="DF293">
        <v>0</v>
      </c>
      <c r="DG293">
        <v>1</v>
      </c>
      <c r="DH293">
        <v>0</v>
      </c>
      <c r="DI293">
        <v>1</v>
      </c>
      <c r="DJ293">
        <v>9</v>
      </c>
      <c r="DK293">
        <v>135</v>
      </c>
      <c r="DL293">
        <v>119</v>
      </c>
      <c r="DM293">
        <v>13</v>
      </c>
      <c r="DN293">
        <v>1</v>
      </c>
      <c r="DO293">
        <v>0</v>
      </c>
      <c r="DP293">
        <v>0</v>
      </c>
      <c r="DQ293">
        <v>1</v>
      </c>
      <c r="DR293">
        <v>0</v>
      </c>
      <c r="DS293">
        <v>0</v>
      </c>
      <c r="DT293">
        <v>1</v>
      </c>
      <c r="DU293">
        <v>0</v>
      </c>
      <c r="DV293">
        <v>135</v>
      </c>
      <c r="DW293">
        <v>56</v>
      </c>
      <c r="DX293">
        <v>22</v>
      </c>
      <c r="DY293">
        <v>0</v>
      </c>
      <c r="DZ293">
        <v>14</v>
      </c>
      <c r="EA293">
        <v>17</v>
      </c>
      <c r="EB293">
        <v>2</v>
      </c>
      <c r="EC293">
        <v>0</v>
      </c>
      <c r="ED293">
        <v>0</v>
      </c>
      <c r="EE293">
        <v>1</v>
      </c>
      <c r="EF293">
        <v>0</v>
      </c>
      <c r="EG293">
        <v>0</v>
      </c>
      <c r="EH293">
        <v>56</v>
      </c>
      <c r="EI293" t="s">
        <v>225</v>
      </c>
      <c r="EJ293">
        <v>2</v>
      </c>
      <c r="EK293">
        <v>1</v>
      </c>
      <c r="EL293">
        <v>0</v>
      </c>
      <c r="EM293">
        <v>0</v>
      </c>
      <c r="EN293">
        <v>0</v>
      </c>
      <c r="EO293">
        <v>1</v>
      </c>
      <c r="EP293">
        <v>0</v>
      </c>
      <c r="EQ293">
        <v>0</v>
      </c>
      <c r="ER293">
        <v>0</v>
      </c>
      <c r="ES293">
        <v>2</v>
      </c>
    </row>
    <row r="294" spans="1:149" ht="12.75">
      <c r="A294">
        <v>289</v>
      </c>
      <c r="B294" t="str">
        <f t="shared" si="22"/>
        <v>241503</v>
      </c>
      <c r="C294" t="s">
        <v>524</v>
      </c>
      <c r="D294" t="s">
        <v>510</v>
      </c>
      <c r="E294" t="s">
        <v>223</v>
      </c>
      <c r="F294">
        <v>8</v>
      </c>
      <c r="G294" t="s">
        <v>530</v>
      </c>
      <c r="H294">
        <v>1224</v>
      </c>
      <c r="I294">
        <v>1224</v>
      </c>
      <c r="J294">
        <v>0</v>
      </c>
      <c r="K294">
        <v>950</v>
      </c>
      <c r="L294">
        <v>202</v>
      </c>
      <c r="M294">
        <v>202</v>
      </c>
      <c r="N294">
        <v>0</v>
      </c>
      <c r="O294">
        <v>748</v>
      </c>
      <c r="P294">
        <v>202</v>
      </c>
      <c r="Q294">
        <v>0</v>
      </c>
      <c r="R294">
        <v>202</v>
      </c>
      <c r="S294">
        <v>1</v>
      </c>
      <c r="T294">
        <v>201</v>
      </c>
      <c r="U294">
        <v>2</v>
      </c>
      <c r="V294">
        <v>1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1</v>
      </c>
      <c r="AF294">
        <v>2</v>
      </c>
      <c r="AG294">
        <v>7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2</v>
      </c>
      <c r="AO294">
        <v>0</v>
      </c>
      <c r="AP294">
        <v>1</v>
      </c>
      <c r="AQ294">
        <v>4</v>
      </c>
      <c r="AR294">
        <v>7</v>
      </c>
      <c r="AS294">
        <v>4</v>
      </c>
      <c r="AT294">
        <v>1</v>
      </c>
      <c r="AU294">
        <v>1</v>
      </c>
      <c r="AV294">
        <v>1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1</v>
      </c>
      <c r="BC294">
        <v>0</v>
      </c>
      <c r="BD294">
        <v>4</v>
      </c>
      <c r="BE294">
        <v>3</v>
      </c>
      <c r="BF294">
        <v>1</v>
      </c>
      <c r="BG294">
        <v>0</v>
      </c>
      <c r="BH294">
        <v>0</v>
      </c>
      <c r="BI294">
        <v>0</v>
      </c>
      <c r="BJ294">
        <v>1</v>
      </c>
      <c r="BK294">
        <v>0</v>
      </c>
      <c r="BL294">
        <v>1</v>
      </c>
      <c r="BM294">
        <v>0</v>
      </c>
      <c r="BN294">
        <v>0</v>
      </c>
      <c r="BO294">
        <v>0</v>
      </c>
      <c r="BP294">
        <v>3</v>
      </c>
      <c r="BQ294">
        <v>1</v>
      </c>
      <c r="BR294">
        <v>1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1</v>
      </c>
      <c r="CA294">
        <v>22</v>
      </c>
      <c r="CB294">
        <v>14</v>
      </c>
      <c r="CC294">
        <v>7</v>
      </c>
      <c r="CD294">
        <v>0</v>
      </c>
      <c r="CE294">
        <v>0</v>
      </c>
      <c r="CF294">
        <v>1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22</v>
      </c>
      <c r="CM294">
        <v>8</v>
      </c>
      <c r="CN294">
        <v>3</v>
      </c>
      <c r="CO294">
        <v>1</v>
      </c>
      <c r="CP294">
        <v>1</v>
      </c>
      <c r="CQ294">
        <v>0</v>
      </c>
      <c r="CR294">
        <v>2</v>
      </c>
      <c r="CS294">
        <v>0</v>
      </c>
      <c r="CT294">
        <v>0</v>
      </c>
      <c r="CU294">
        <v>1</v>
      </c>
      <c r="CV294">
        <v>0</v>
      </c>
      <c r="CW294">
        <v>0</v>
      </c>
      <c r="CX294">
        <v>8</v>
      </c>
      <c r="CY294">
        <v>4</v>
      </c>
      <c r="CZ294">
        <v>1</v>
      </c>
      <c r="DA294">
        <v>2</v>
      </c>
      <c r="DB294">
        <v>0</v>
      </c>
      <c r="DC294">
        <v>1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4</v>
      </c>
      <c r="DK294">
        <v>101</v>
      </c>
      <c r="DL294">
        <v>80</v>
      </c>
      <c r="DM294">
        <v>17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1</v>
      </c>
      <c r="DT294">
        <v>2</v>
      </c>
      <c r="DU294">
        <v>1</v>
      </c>
      <c r="DV294">
        <v>101</v>
      </c>
      <c r="DW294">
        <v>49</v>
      </c>
      <c r="DX294">
        <v>18</v>
      </c>
      <c r="DY294">
        <v>0</v>
      </c>
      <c r="DZ294">
        <v>16</v>
      </c>
      <c r="EA294">
        <v>14</v>
      </c>
      <c r="EB294">
        <v>0</v>
      </c>
      <c r="EC294">
        <v>1</v>
      </c>
      <c r="ED294">
        <v>0</v>
      </c>
      <c r="EE294">
        <v>0</v>
      </c>
      <c r="EF294">
        <v>0</v>
      </c>
      <c r="EG294">
        <v>0</v>
      </c>
      <c r="EH294">
        <v>49</v>
      </c>
      <c r="EI294" t="s">
        <v>225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</row>
    <row r="295" spans="1:149" ht="12.75">
      <c r="A295">
        <v>290</v>
      </c>
      <c r="B295" t="str">
        <f t="shared" si="22"/>
        <v>241503</v>
      </c>
      <c r="C295" t="s">
        <v>524</v>
      </c>
      <c r="D295" t="s">
        <v>510</v>
      </c>
      <c r="E295" t="s">
        <v>223</v>
      </c>
      <c r="F295">
        <v>9</v>
      </c>
      <c r="G295" t="s">
        <v>531</v>
      </c>
      <c r="H295">
        <v>1722</v>
      </c>
      <c r="I295">
        <v>1722</v>
      </c>
      <c r="J295">
        <v>0</v>
      </c>
      <c r="K295">
        <v>1300</v>
      </c>
      <c r="L295">
        <v>406</v>
      </c>
      <c r="M295">
        <v>406</v>
      </c>
      <c r="N295">
        <v>0</v>
      </c>
      <c r="O295">
        <v>894</v>
      </c>
      <c r="P295">
        <v>406</v>
      </c>
      <c r="Q295">
        <v>0</v>
      </c>
      <c r="R295">
        <v>406</v>
      </c>
      <c r="S295">
        <v>5</v>
      </c>
      <c r="T295">
        <v>401</v>
      </c>
      <c r="U295">
        <v>5</v>
      </c>
      <c r="V295">
        <v>4</v>
      </c>
      <c r="W295">
        <v>0</v>
      </c>
      <c r="X295">
        <v>1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5</v>
      </c>
      <c r="AG295">
        <v>9</v>
      </c>
      <c r="AH295">
        <v>0</v>
      </c>
      <c r="AI295">
        <v>0</v>
      </c>
      <c r="AJ295">
        <v>0</v>
      </c>
      <c r="AK295">
        <v>1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8</v>
      </c>
      <c r="AR295">
        <v>9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3</v>
      </c>
      <c r="BF295">
        <v>2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1</v>
      </c>
      <c r="BO295">
        <v>0</v>
      </c>
      <c r="BP295">
        <v>3</v>
      </c>
      <c r="BQ295">
        <v>2</v>
      </c>
      <c r="BR295">
        <v>2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2</v>
      </c>
      <c r="CA295">
        <v>51</v>
      </c>
      <c r="CB295">
        <v>26</v>
      </c>
      <c r="CC295">
        <v>24</v>
      </c>
      <c r="CD295">
        <v>0</v>
      </c>
      <c r="CE295">
        <v>0</v>
      </c>
      <c r="CF295">
        <v>1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51</v>
      </c>
      <c r="CM295">
        <v>5</v>
      </c>
      <c r="CN295">
        <v>5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5</v>
      </c>
      <c r="CY295">
        <v>9</v>
      </c>
      <c r="CZ295">
        <v>4</v>
      </c>
      <c r="DA295">
        <v>2</v>
      </c>
      <c r="DB295">
        <v>0</v>
      </c>
      <c r="DC295">
        <v>1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2</v>
      </c>
      <c r="DJ295">
        <v>9</v>
      </c>
      <c r="DK295">
        <v>238</v>
      </c>
      <c r="DL295">
        <v>190</v>
      </c>
      <c r="DM295">
        <v>23</v>
      </c>
      <c r="DN295">
        <v>8</v>
      </c>
      <c r="DO295">
        <v>1</v>
      </c>
      <c r="DP295">
        <v>0</v>
      </c>
      <c r="DQ295">
        <v>3</v>
      </c>
      <c r="DR295">
        <v>1</v>
      </c>
      <c r="DS295">
        <v>1</v>
      </c>
      <c r="DT295">
        <v>9</v>
      </c>
      <c r="DU295">
        <v>2</v>
      </c>
      <c r="DV295">
        <v>238</v>
      </c>
      <c r="DW295">
        <v>78</v>
      </c>
      <c r="DX295">
        <v>48</v>
      </c>
      <c r="DY295">
        <v>1</v>
      </c>
      <c r="DZ295">
        <v>19</v>
      </c>
      <c r="EA295">
        <v>9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1</v>
      </c>
      <c r="EH295">
        <v>78</v>
      </c>
      <c r="EI295" t="s">
        <v>225</v>
      </c>
      <c r="EJ295">
        <v>1</v>
      </c>
      <c r="EK295">
        <v>0</v>
      </c>
      <c r="EL295">
        <v>0</v>
      </c>
      <c r="EM295">
        <v>0</v>
      </c>
      <c r="EN295">
        <v>0</v>
      </c>
      <c r="EO295">
        <v>1</v>
      </c>
      <c r="EP295">
        <v>0</v>
      </c>
      <c r="EQ295">
        <v>0</v>
      </c>
      <c r="ER295">
        <v>0</v>
      </c>
      <c r="ES295">
        <v>1</v>
      </c>
    </row>
    <row r="296" spans="1:149" ht="12.75">
      <c r="A296">
        <v>291</v>
      </c>
      <c r="B296" t="str">
        <f t="shared" si="22"/>
        <v>241503</v>
      </c>
      <c r="C296" t="s">
        <v>524</v>
      </c>
      <c r="D296" t="s">
        <v>510</v>
      </c>
      <c r="E296" t="s">
        <v>223</v>
      </c>
      <c r="F296">
        <v>10</v>
      </c>
      <c r="G296" t="s">
        <v>532</v>
      </c>
      <c r="H296">
        <v>1843</v>
      </c>
      <c r="I296">
        <v>1843</v>
      </c>
      <c r="J296">
        <v>0</v>
      </c>
      <c r="K296">
        <v>1401</v>
      </c>
      <c r="L296">
        <v>398</v>
      </c>
      <c r="M296">
        <v>398</v>
      </c>
      <c r="N296">
        <v>0</v>
      </c>
      <c r="O296">
        <v>1003</v>
      </c>
      <c r="P296">
        <v>398</v>
      </c>
      <c r="Q296">
        <v>0</v>
      </c>
      <c r="R296">
        <v>398</v>
      </c>
      <c r="S296">
        <v>5</v>
      </c>
      <c r="T296">
        <v>393</v>
      </c>
      <c r="U296">
        <v>1</v>
      </c>
      <c r="V296">
        <v>1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1</v>
      </c>
      <c r="AG296">
        <v>7</v>
      </c>
      <c r="AH296">
        <v>0</v>
      </c>
      <c r="AI296">
        <v>0</v>
      </c>
      <c r="AJ296">
        <v>1</v>
      </c>
      <c r="AK296">
        <v>0</v>
      </c>
      <c r="AL296">
        <v>1</v>
      </c>
      <c r="AM296">
        <v>1</v>
      </c>
      <c r="AN296">
        <v>0</v>
      </c>
      <c r="AO296">
        <v>0</v>
      </c>
      <c r="AP296">
        <v>0</v>
      </c>
      <c r="AQ296">
        <v>4</v>
      </c>
      <c r="AR296">
        <v>7</v>
      </c>
      <c r="AS296">
        <v>3</v>
      </c>
      <c r="AT296">
        <v>2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1</v>
      </c>
      <c r="BC296">
        <v>0</v>
      </c>
      <c r="BD296">
        <v>3</v>
      </c>
      <c r="BE296">
        <v>3</v>
      </c>
      <c r="BF296">
        <v>1</v>
      </c>
      <c r="BG296">
        <v>0</v>
      </c>
      <c r="BH296">
        <v>0</v>
      </c>
      <c r="BI296">
        <v>0</v>
      </c>
      <c r="BJ296">
        <v>0</v>
      </c>
      <c r="BK296">
        <v>1</v>
      </c>
      <c r="BL296">
        <v>0</v>
      </c>
      <c r="BM296">
        <v>0</v>
      </c>
      <c r="BN296">
        <v>1</v>
      </c>
      <c r="BO296">
        <v>0</v>
      </c>
      <c r="BP296">
        <v>3</v>
      </c>
      <c r="BQ296">
        <v>7</v>
      </c>
      <c r="BR296">
        <v>2</v>
      </c>
      <c r="BS296">
        <v>3</v>
      </c>
      <c r="BT296">
        <v>1</v>
      </c>
      <c r="BU296">
        <v>0</v>
      </c>
      <c r="BV296">
        <v>0</v>
      </c>
      <c r="BW296">
        <v>1</v>
      </c>
      <c r="BX296">
        <v>0</v>
      </c>
      <c r="BY296">
        <v>0</v>
      </c>
      <c r="BZ296">
        <v>7</v>
      </c>
      <c r="CA296">
        <v>45</v>
      </c>
      <c r="CB296">
        <v>31</v>
      </c>
      <c r="CC296">
        <v>13</v>
      </c>
      <c r="CD296">
        <v>0</v>
      </c>
      <c r="CE296">
        <v>0</v>
      </c>
      <c r="CF296">
        <v>1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45</v>
      </c>
      <c r="CM296">
        <v>7</v>
      </c>
      <c r="CN296">
        <v>5</v>
      </c>
      <c r="CO296">
        <v>0</v>
      </c>
      <c r="CP296">
        <v>0</v>
      </c>
      <c r="CQ296">
        <v>0</v>
      </c>
      <c r="CR296">
        <v>1</v>
      </c>
      <c r="CS296">
        <v>1</v>
      </c>
      <c r="CT296">
        <v>0</v>
      </c>
      <c r="CU296">
        <v>0</v>
      </c>
      <c r="CV296">
        <v>0</v>
      </c>
      <c r="CW296">
        <v>0</v>
      </c>
      <c r="CX296">
        <v>7</v>
      </c>
      <c r="CY296">
        <v>8</v>
      </c>
      <c r="CZ296">
        <v>4</v>
      </c>
      <c r="DA296">
        <v>2</v>
      </c>
      <c r="DB296">
        <v>0</v>
      </c>
      <c r="DC296">
        <v>0</v>
      </c>
      <c r="DD296">
        <v>0</v>
      </c>
      <c r="DE296">
        <v>0</v>
      </c>
      <c r="DF296">
        <v>1</v>
      </c>
      <c r="DG296">
        <v>0</v>
      </c>
      <c r="DH296">
        <v>0</v>
      </c>
      <c r="DI296">
        <v>1</v>
      </c>
      <c r="DJ296">
        <v>8</v>
      </c>
      <c r="DK296">
        <v>213</v>
      </c>
      <c r="DL296">
        <v>178</v>
      </c>
      <c r="DM296">
        <v>23</v>
      </c>
      <c r="DN296">
        <v>2</v>
      </c>
      <c r="DO296">
        <v>2</v>
      </c>
      <c r="DP296">
        <v>0</v>
      </c>
      <c r="DQ296">
        <v>1</v>
      </c>
      <c r="DR296">
        <v>1</v>
      </c>
      <c r="DS296">
        <v>0</v>
      </c>
      <c r="DT296">
        <v>4</v>
      </c>
      <c r="DU296">
        <v>2</v>
      </c>
      <c r="DV296">
        <v>213</v>
      </c>
      <c r="DW296">
        <v>99</v>
      </c>
      <c r="DX296">
        <v>41</v>
      </c>
      <c r="DY296">
        <v>4</v>
      </c>
      <c r="DZ296">
        <v>33</v>
      </c>
      <c r="EA296">
        <v>14</v>
      </c>
      <c r="EB296">
        <v>1</v>
      </c>
      <c r="EC296">
        <v>0</v>
      </c>
      <c r="ED296">
        <v>1</v>
      </c>
      <c r="EE296">
        <v>1</v>
      </c>
      <c r="EF296">
        <v>1</v>
      </c>
      <c r="EG296">
        <v>3</v>
      </c>
      <c r="EH296">
        <v>99</v>
      </c>
      <c r="EI296" t="s">
        <v>225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</row>
    <row r="297" spans="1:149" ht="12.75">
      <c r="A297">
        <v>292</v>
      </c>
      <c r="B297" t="str">
        <f t="shared" si="22"/>
        <v>241503</v>
      </c>
      <c r="C297" t="s">
        <v>524</v>
      </c>
      <c r="D297" t="s">
        <v>510</v>
      </c>
      <c r="E297" t="s">
        <v>223</v>
      </c>
      <c r="F297">
        <v>11</v>
      </c>
      <c r="G297" t="s">
        <v>533</v>
      </c>
      <c r="H297">
        <v>945</v>
      </c>
      <c r="I297">
        <v>945</v>
      </c>
      <c r="J297">
        <v>0</v>
      </c>
      <c r="K297">
        <v>750</v>
      </c>
      <c r="L297">
        <v>207</v>
      </c>
      <c r="M297">
        <v>207</v>
      </c>
      <c r="N297">
        <v>0</v>
      </c>
      <c r="O297">
        <v>543</v>
      </c>
      <c r="P297">
        <v>207</v>
      </c>
      <c r="Q297">
        <v>0</v>
      </c>
      <c r="R297">
        <v>207</v>
      </c>
      <c r="S297">
        <v>2</v>
      </c>
      <c r="T297">
        <v>205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8</v>
      </c>
      <c r="AH297">
        <v>0</v>
      </c>
      <c r="AI297">
        <v>0</v>
      </c>
      <c r="AJ297">
        <v>1</v>
      </c>
      <c r="AK297">
        <v>0</v>
      </c>
      <c r="AL297">
        <v>0</v>
      </c>
      <c r="AM297">
        <v>0</v>
      </c>
      <c r="AN297">
        <v>1</v>
      </c>
      <c r="AO297">
        <v>0</v>
      </c>
      <c r="AP297">
        <v>0</v>
      </c>
      <c r="AQ297">
        <v>6</v>
      </c>
      <c r="AR297">
        <v>8</v>
      </c>
      <c r="AS297">
        <v>3</v>
      </c>
      <c r="AT297">
        <v>2</v>
      </c>
      <c r="AU297">
        <v>1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3</v>
      </c>
      <c r="BE297">
        <v>3</v>
      </c>
      <c r="BF297">
        <v>2</v>
      </c>
      <c r="BG297">
        <v>0</v>
      </c>
      <c r="BH297">
        <v>0</v>
      </c>
      <c r="BI297">
        <v>1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3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14</v>
      </c>
      <c r="CB297">
        <v>10</v>
      </c>
      <c r="CC297">
        <v>4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14</v>
      </c>
      <c r="CM297">
        <v>1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1</v>
      </c>
      <c r="CT297">
        <v>0</v>
      </c>
      <c r="CU297">
        <v>0</v>
      </c>
      <c r="CV297">
        <v>0</v>
      </c>
      <c r="CW297">
        <v>0</v>
      </c>
      <c r="CX297">
        <v>1</v>
      </c>
      <c r="CY297">
        <v>10</v>
      </c>
      <c r="CZ297">
        <v>4</v>
      </c>
      <c r="DA297">
        <v>0</v>
      </c>
      <c r="DB297">
        <v>1</v>
      </c>
      <c r="DC297">
        <v>0</v>
      </c>
      <c r="DD297">
        <v>1</v>
      </c>
      <c r="DE297">
        <v>1</v>
      </c>
      <c r="DF297">
        <v>2</v>
      </c>
      <c r="DG297">
        <v>0</v>
      </c>
      <c r="DH297">
        <v>0</v>
      </c>
      <c r="DI297">
        <v>1</v>
      </c>
      <c r="DJ297">
        <v>10</v>
      </c>
      <c r="DK297">
        <v>116</v>
      </c>
      <c r="DL297">
        <v>95</v>
      </c>
      <c r="DM297">
        <v>6</v>
      </c>
      <c r="DN297">
        <v>2</v>
      </c>
      <c r="DO297">
        <v>0</v>
      </c>
      <c r="DP297">
        <v>0</v>
      </c>
      <c r="DQ297">
        <v>3</v>
      </c>
      <c r="DR297">
        <v>2</v>
      </c>
      <c r="DS297">
        <v>1</v>
      </c>
      <c r="DT297">
        <v>7</v>
      </c>
      <c r="DU297">
        <v>0</v>
      </c>
      <c r="DV297">
        <v>116</v>
      </c>
      <c r="DW297">
        <v>50</v>
      </c>
      <c r="DX297">
        <v>33</v>
      </c>
      <c r="DY297">
        <v>0</v>
      </c>
      <c r="DZ297">
        <v>11</v>
      </c>
      <c r="EA297">
        <v>6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50</v>
      </c>
      <c r="EI297" t="s">
        <v>225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</row>
    <row r="298" spans="1:149" ht="12.75">
      <c r="A298">
        <v>293</v>
      </c>
      <c r="B298" t="str">
        <f t="shared" si="22"/>
        <v>241503</v>
      </c>
      <c r="C298" t="s">
        <v>524</v>
      </c>
      <c r="D298" t="s">
        <v>510</v>
      </c>
      <c r="E298" t="s">
        <v>223</v>
      </c>
      <c r="F298">
        <v>12</v>
      </c>
      <c r="G298" t="s">
        <v>534</v>
      </c>
      <c r="H298">
        <v>1514</v>
      </c>
      <c r="I298">
        <v>1514</v>
      </c>
      <c r="J298">
        <v>0</v>
      </c>
      <c r="K298">
        <v>1098</v>
      </c>
      <c r="L298">
        <v>341</v>
      </c>
      <c r="M298">
        <v>341</v>
      </c>
      <c r="N298">
        <v>0</v>
      </c>
      <c r="O298">
        <v>757</v>
      </c>
      <c r="P298">
        <v>341</v>
      </c>
      <c r="Q298">
        <v>0</v>
      </c>
      <c r="R298">
        <v>341</v>
      </c>
      <c r="S298">
        <v>11</v>
      </c>
      <c r="T298">
        <v>330</v>
      </c>
      <c r="U298">
        <v>3</v>
      </c>
      <c r="V298">
        <v>0</v>
      </c>
      <c r="W298">
        <v>0</v>
      </c>
      <c r="X298">
        <v>1</v>
      </c>
      <c r="Y298">
        <v>0</v>
      </c>
      <c r="Z298">
        <v>0</v>
      </c>
      <c r="AA298">
        <v>0</v>
      </c>
      <c r="AB298">
        <v>1</v>
      </c>
      <c r="AC298">
        <v>0</v>
      </c>
      <c r="AD298">
        <v>0</v>
      </c>
      <c r="AE298">
        <v>1</v>
      </c>
      <c r="AF298">
        <v>3</v>
      </c>
      <c r="AG298">
        <v>6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1</v>
      </c>
      <c r="AO298">
        <v>0</v>
      </c>
      <c r="AP298">
        <v>2</v>
      </c>
      <c r="AQ298">
        <v>3</v>
      </c>
      <c r="AR298">
        <v>6</v>
      </c>
      <c r="AS298">
        <v>2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1</v>
      </c>
      <c r="BC298">
        <v>1</v>
      </c>
      <c r="BD298">
        <v>2</v>
      </c>
      <c r="BE298">
        <v>4</v>
      </c>
      <c r="BF298">
        <v>3</v>
      </c>
      <c r="BG298">
        <v>0</v>
      </c>
      <c r="BH298">
        <v>0</v>
      </c>
      <c r="BI298">
        <v>0</v>
      </c>
      <c r="BJ298">
        <v>0</v>
      </c>
      <c r="BK298">
        <v>1</v>
      </c>
      <c r="BL298">
        <v>0</v>
      </c>
      <c r="BM298">
        <v>0</v>
      </c>
      <c r="BN298">
        <v>0</v>
      </c>
      <c r="BO298">
        <v>0</v>
      </c>
      <c r="BP298">
        <v>4</v>
      </c>
      <c r="BQ298">
        <v>1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1</v>
      </c>
      <c r="BZ298">
        <v>1</v>
      </c>
      <c r="CA298">
        <v>32</v>
      </c>
      <c r="CB298">
        <v>24</v>
      </c>
      <c r="CC298">
        <v>6</v>
      </c>
      <c r="CD298">
        <v>0</v>
      </c>
      <c r="CE298">
        <v>0</v>
      </c>
      <c r="CF298">
        <v>1</v>
      </c>
      <c r="CG298">
        <v>0</v>
      </c>
      <c r="CH298">
        <v>0</v>
      </c>
      <c r="CI298">
        <v>0</v>
      </c>
      <c r="CJ298">
        <v>0</v>
      </c>
      <c r="CK298">
        <v>1</v>
      </c>
      <c r="CL298">
        <v>32</v>
      </c>
      <c r="CM298">
        <v>3</v>
      </c>
      <c r="CN298">
        <v>1</v>
      </c>
      <c r="CO298">
        <v>1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1</v>
      </c>
      <c r="CX298">
        <v>3</v>
      </c>
      <c r="CY298">
        <v>7</v>
      </c>
      <c r="CZ298">
        <v>1</v>
      </c>
      <c r="DA298">
        <v>0</v>
      </c>
      <c r="DB298">
        <v>0</v>
      </c>
      <c r="DC298">
        <v>0</v>
      </c>
      <c r="DD298">
        <v>4</v>
      </c>
      <c r="DE298">
        <v>1</v>
      </c>
      <c r="DF298">
        <v>0</v>
      </c>
      <c r="DG298">
        <v>0</v>
      </c>
      <c r="DH298">
        <v>1</v>
      </c>
      <c r="DI298">
        <v>0</v>
      </c>
      <c r="DJ298">
        <v>7</v>
      </c>
      <c r="DK298">
        <v>202</v>
      </c>
      <c r="DL298">
        <v>174</v>
      </c>
      <c r="DM298">
        <v>15</v>
      </c>
      <c r="DN298">
        <v>3</v>
      </c>
      <c r="DO298">
        <v>1</v>
      </c>
      <c r="DP298">
        <v>2</v>
      </c>
      <c r="DQ298">
        <v>0</v>
      </c>
      <c r="DR298">
        <v>2</v>
      </c>
      <c r="DS298">
        <v>0</v>
      </c>
      <c r="DT298">
        <v>4</v>
      </c>
      <c r="DU298">
        <v>1</v>
      </c>
      <c r="DV298">
        <v>202</v>
      </c>
      <c r="DW298">
        <v>69</v>
      </c>
      <c r="DX298">
        <v>39</v>
      </c>
      <c r="DY298">
        <v>2</v>
      </c>
      <c r="DZ298">
        <v>20</v>
      </c>
      <c r="EA298">
        <v>7</v>
      </c>
      <c r="EB298">
        <v>0</v>
      </c>
      <c r="EC298">
        <v>0</v>
      </c>
      <c r="ED298">
        <v>1</v>
      </c>
      <c r="EE298">
        <v>0</v>
      </c>
      <c r="EF298">
        <v>0</v>
      </c>
      <c r="EG298">
        <v>0</v>
      </c>
      <c r="EH298">
        <v>69</v>
      </c>
      <c r="EI298" t="s">
        <v>225</v>
      </c>
      <c r="EJ298">
        <v>1</v>
      </c>
      <c r="EK298">
        <v>0</v>
      </c>
      <c r="EL298">
        <v>1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1</v>
      </c>
    </row>
    <row r="299" spans="1:149" ht="12.75">
      <c r="A299">
        <v>294</v>
      </c>
      <c r="B299" t="str">
        <f t="shared" si="22"/>
        <v>241503</v>
      </c>
      <c r="C299" t="s">
        <v>524</v>
      </c>
      <c r="D299" t="s">
        <v>510</v>
      </c>
      <c r="E299" t="s">
        <v>223</v>
      </c>
      <c r="F299">
        <v>13</v>
      </c>
      <c r="G299" t="s">
        <v>531</v>
      </c>
      <c r="H299">
        <v>1601</v>
      </c>
      <c r="I299">
        <v>1601</v>
      </c>
      <c r="J299">
        <v>0</v>
      </c>
      <c r="K299">
        <v>1212</v>
      </c>
      <c r="L299">
        <v>318</v>
      </c>
      <c r="M299">
        <v>318</v>
      </c>
      <c r="N299">
        <v>0</v>
      </c>
      <c r="O299">
        <v>894</v>
      </c>
      <c r="P299">
        <v>318</v>
      </c>
      <c r="Q299">
        <v>0</v>
      </c>
      <c r="R299">
        <v>318</v>
      </c>
      <c r="S299">
        <v>5</v>
      </c>
      <c r="T299">
        <v>313</v>
      </c>
      <c r="U299">
        <v>1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1</v>
      </c>
      <c r="AC299">
        <v>0</v>
      </c>
      <c r="AD299">
        <v>0</v>
      </c>
      <c r="AE299">
        <v>0</v>
      </c>
      <c r="AF299">
        <v>1</v>
      </c>
      <c r="AG299">
        <v>11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11</v>
      </c>
      <c r="AR299">
        <v>11</v>
      </c>
      <c r="AS299">
        <v>2</v>
      </c>
      <c r="AT299">
        <v>1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1</v>
      </c>
      <c r="BB299">
        <v>0</v>
      </c>
      <c r="BC299">
        <v>0</v>
      </c>
      <c r="BD299">
        <v>2</v>
      </c>
      <c r="BE299">
        <v>3</v>
      </c>
      <c r="BF299">
        <v>1</v>
      </c>
      <c r="BG299">
        <v>1</v>
      </c>
      <c r="BH299">
        <v>1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3</v>
      </c>
      <c r="BQ299">
        <v>2</v>
      </c>
      <c r="BR299">
        <v>0</v>
      </c>
      <c r="BS299">
        <v>1</v>
      </c>
      <c r="BT299">
        <v>0</v>
      </c>
      <c r="BU299">
        <v>0</v>
      </c>
      <c r="BV299">
        <v>1</v>
      </c>
      <c r="BW299">
        <v>0</v>
      </c>
      <c r="BX299">
        <v>0</v>
      </c>
      <c r="BY299">
        <v>0</v>
      </c>
      <c r="BZ299">
        <v>2</v>
      </c>
      <c r="CA299">
        <v>51</v>
      </c>
      <c r="CB299">
        <v>25</v>
      </c>
      <c r="CC299">
        <v>18</v>
      </c>
      <c r="CD299">
        <v>1</v>
      </c>
      <c r="CE299">
        <v>0</v>
      </c>
      <c r="CF299">
        <v>2</v>
      </c>
      <c r="CG299">
        <v>1</v>
      </c>
      <c r="CH299">
        <v>0</v>
      </c>
      <c r="CI299">
        <v>0</v>
      </c>
      <c r="CJ299">
        <v>2</v>
      </c>
      <c r="CK299">
        <v>2</v>
      </c>
      <c r="CL299">
        <v>51</v>
      </c>
      <c r="CM299">
        <v>4</v>
      </c>
      <c r="CN299">
        <v>3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1</v>
      </c>
      <c r="CV299">
        <v>0</v>
      </c>
      <c r="CW299">
        <v>0</v>
      </c>
      <c r="CX299">
        <v>4</v>
      </c>
      <c r="CY299">
        <v>4</v>
      </c>
      <c r="CZ299">
        <v>3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1</v>
      </c>
      <c r="DJ299">
        <v>4</v>
      </c>
      <c r="DK299">
        <v>160</v>
      </c>
      <c r="DL299">
        <v>135</v>
      </c>
      <c r="DM299">
        <v>6</v>
      </c>
      <c r="DN299">
        <v>14</v>
      </c>
      <c r="DO299">
        <v>1</v>
      </c>
      <c r="DP299">
        <v>2</v>
      </c>
      <c r="DQ299">
        <v>0</v>
      </c>
      <c r="DR299">
        <v>0</v>
      </c>
      <c r="DS299">
        <v>0</v>
      </c>
      <c r="DT299">
        <v>2</v>
      </c>
      <c r="DU299">
        <v>0</v>
      </c>
      <c r="DV299">
        <v>160</v>
      </c>
      <c r="DW299">
        <v>75</v>
      </c>
      <c r="DX299">
        <v>30</v>
      </c>
      <c r="DY299">
        <v>2</v>
      </c>
      <c r="DZ299">
        <v>30</v>
      </c>
      <c r="EA299">
        <v>12</v>
      </c>
      <c r="EB299">
        <v>0</v>
      </c>
      <c r="EC299">
        <v>0</v>
      </c>
      <c r="ED299">
        <v>0</v>
      </c>
      <c r="EE299">
        <v>0</v>
      </c>
      <c r="EF299">
        <v>1</v>
      </c>
      <c r="EG299">
        <v>0</v>
      </c>
      <c r="EH299">
        <v>75</v>
      </c>
      <c r="EI299" t="s">
        <v>225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</row>
    <row r="300" spans="1:149" ht="12.75">
      <c r="A300">
        <v>295</v>
      </c>
      <c r="B300" t="str">
        <f t="shared" si="22"/>
        <v>241503</v>
      </c>
      <c r="C300" t="s">
        <v>524</v>
      </c>
      <c r="D300" t="s">
        <v>510</v>
      </c>
      <c r="E300" t="s">
        <v>223</v>
      </c>
      <c r="F300">
        <v>14</v>
      </c>
      <c r="G300" t="s">
        <v>535</v>
      </c>
      <c r="H300">
        <v>49</v>
      </c>
      <c r="I300">
        <v>49</v>
      </c>
      <c r="J300">
        <v>0</v>
      </c>
      <c r="K300">
        <v>250</v>
      </c>
      <c r="L300">
        <v>10</v>
      </c>
      <c r="M300">
        <v>10</v>
      </c>
      <c r="N300">
        <v>0</v>
      </c>
      <c r="O300">
        <v>240</v>
      </c>
      <c r="P300">
        <v>10</v>
      </c>
      <c r="Q300">
        <v>0</v>
      </c>
      <c r="R300">
        <v>10</v>
      </c>
      <c r="S300">
        <v>0</v>
      </c>
      <c r="T300">
        <v>10</v>
      </c>
      <c r="U300">
        <v>1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1</v>
      </c>
      <c r="AC300">
        <v>0</v>
      </c>
      <c r="AD300">
        <v>0</v>
      </c>
      <c r="AE300">
        <v>0</v>
      </c>
      <c r="AF300">
        <v>1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1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1</v>
      </c>
      <c r="BA300">
        <v>0</v>
      </c>
      <c r="BB300">
        <v>0</v>
      </c>
      <c r="BC300">
        <v>0</v>
      </c>
      <c r="BD300">
        <v>1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1</v>
      </c>
      <c r="CB300">
        <v>1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1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6</v>
      </c>
      <c r="DL300">
        <v>5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1</v>
      </c>
      <c r="DT300">
        <v>0</v>
      </c>
      <c r="DU300">
        <v>0</v>
      </c>
      <c r="DV300">
        <v>6</v>
      </c>
      <c r="DW300">
        <v>1</v>
      </c>
      <c r="DX300">
        <v>1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1</v>
      </c>
      <c r="EI300" t="s">
        <v>225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</row>
    <row r="301" spans="1:149" ht="12.75">
      <c r="A301">
        <v>296</v>
      </c>
      <c r="B301" t="str">
        <f aca="true" t="shared" si="23" ref="B301:B329">"241504"</f>
        <v>241504</v>
      </c>
      <c r="C301" t="s">
        <v>536</v>
      </c>
      <c r="D301" t="s">
        <v>510</v>
      </c>
      <c r="E301" t="s">
        <v>223</v>
      </c>
      <c r="F301">
        <v>1</v>
      </c>
      <c r="G301" t="s">
        <v>537</v>
      </c>
      <c r="H301">
        <v>1542</v>
      </c>
      <c r="I301">
        <v>1542</v>
      </c>
      <c r="J301">
        <v>0</v>
      </c>
      <c r="K301">
        <v>1150</v>
      </c>
      <c r="L301">
        <v>387</v>
      </c>
      <c r="M301">
        <v>387</v>
      </c>
      <c r="N301">
        <v>0</v>
      </c>
      <c r="O301">
        <v>763</v>
      </c>
      <c r="P301">
        <v>387</v>
      </c>
      <c r="Q301">
        <v>0</v>
      </c>
      <c r="R301">
        <v>387</v>
      </c>
      <c r="S301">
        <v>12</v>
      </c>
      <c r="T301">
        <v>375</v>
      </c>
      <c r="U301">
        <v>5</v>
      </c>
      <c r="V301">
        <v>3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1</v>
      </c>
      <c r="AC301">
        <v>0</v>
      </c>
      <c r="AD301">
        <v>0</v>
      </c>
      <c r="AE301">
        <v>1</v>
      </c>
      <c r="AF301">
        <v>5</v>
      </c>
      <c r="AG301">
        <v>5</v>
      </c>
      <c r="AH301">
        <v>1</v>
      </c>
      <c r="AI301">
        <v>0</v>
      </c>
      <c r="AJ301">
        <v>2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2</v>
      </c>
      <c r="AR301">
        <v>5</v>
      </c>
      <c r="AS301">
        <v>3</v>
      </c>
      <c r="AT301">
        <v>1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1</v>
      </c>
      <c r="BB301">
        <v>0</v>
      </c>
      <c r="BC301">
        <v>1</v>
      </c>
      <c r="BD301">
        <v>3</v>
      </c>
      <c r="BE301">
        <v>6</v>
      </c>
      <c r="BF301">
        <v>3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1</v>
      </c>
      <c r="BN301">
        <v>0</v>
      </c>
      <c r="BO301">
        <v>2</v>
      </c>
      <c r="BP301">
        <v>6</v>
      </c>
      <c r="BQ301">
        <v>1</v>
      </c>
      <c r="BR301">
        <v>1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1</v>
      </c>
      <c r="CA301">
        <v>39</v>
      </c>
      <c r="CB301">
        <v>21</v>
      </c>
      <c r="CC301">
        <v>14</v>
      </c>
      <c r="CD301">
        <v>0</v>
      </c>
      <c r="CE301">
        <v>1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3</v>
      </c>
      <c r="CL301">
        <v>39</v>
      </c>
      <c r="CM301">
        <v>6</v>
      </c>
      <c r="CN301">
        <v>5</v>
      </c>
      <c r="CO301">
        <v>1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6</v>
      </c>
      <c r="CY301">
        <v>5</v>
      </c>
      <c r="CZ301">
        <v>2</v>
      </c>
      <c r="DA301">
        <v>2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1</v>
      </c>
      <c r="DJ301">
        <v>5</v>
      </c>
      <c r="DK301">
        <v>201</v>
      </c>
      <c r="DL301">
        <v>146</v>
      </c>
      <c r="DM301">
        <v>21</v>
      </c>
      <c r="DN301">
        <v>3</v>
      </c>
      <c r="DO301">
        <v>4</v>
      </c>
      <c r="DP301">
        <v>1</v>
      </c>
      <c r="DQ301">
        <v>6</v>
      </c>
      <c r="DR301">
        <v>2</v>
      </c>
      <c r="DS301">
        <v>3</v>
      </c>
      <c r="DT301">
        <v>12</v>
      </c>
      <c r="DU301">
        <v>3</v>
      </c>
      <c r="DV301">
        <v>201</v>
      </c>
      <c r="DW301">
        <v>100</v>
      </c>
      <c r="DX301">
        <v>60</v>
      </c>
      <c r="DY301">
        <v>8</v>
      </c>
      <c r="DZ301">
        <v>10</v>
      </c>
      <c r="EA301">
        <v>15</v>
      </c>
      <c r="EB301">
        <v>2</v>
      </c>
      <c r="EC301">
        <v>1</v>
      </c>
      <c r="ED301">
        <v>1</v>
      </c>
      <c r="EE301">
        <v>0</v>
      </c>
      <c r="EF301">
        <v>0</v>
      </c>
      <c r="EG301">
        <v>3</v>
      </c>
      <c r="EH301">
        <v>100</v>
      </c>
      <c r="EI301" t="s">
        <v>225</v>
      </c>
      <c r="EJ301">
        <v>4</v>
      </c>
      <c r="EK301">
        <v>0</v>
      </c>
      <c r="EL301">
        <v>2</v>
      </c>
      <c r="EM301">
        <v>0</v>
      </c>
      <c r="EN301">
        <v>1</v>
      </c>
      <c r="EO301">
        <v>0</v>
      </c>
      <c r="EP301">
        <v>0</v>
      </c>
      <c r="EQ301">
        <v>0</v>
      </c>
      <c r="ER301">
        <v>1</v>
      </c>
      <c r="ES301">
        <v>4</v>
      </c>
    </row>
    <row r="302" spans="1:149" ht="12.75">
      <c r="A302">
        <v>297</v>
      </c>
      <c r="B302" t="str">
        <f t="shared" si="23"/>
        <v>241504</v>
      </c>
      <c r="C302" t="s">
        <v>536</v>
      </c>
      <c r="D302" t="s">
        <v>510</v>
      </c>
      <c r="E302" t="s">
        <v>223</v>
      </c>
      <c r="F302">
        <v>2</v>
      </c>
      <c r="G302" t="s">
        <v>538</v>
      </c>
      <c r="H302">
        <v>1194</v>
      </c>
      <c r="I302">
        <v>1194</v>
      </c>
      <c r="J302">
        <v>0</v>
      </c>
      <c r="K302">
        <v>900</v>
      </c>
      <c r="L302">
        <v>373</v>
      </c>
      <c r="M302">
        <v>373</v>
      </c>
      <c r="N302">
        <v>0</v>
      </c>
      <c r="O302">
        <v>527</v>
      </c>
      <c r="P302">
        <v>373</v>
      </c>
      <c r="Q302">
        <v>4</v>
      </c>
      <c r="R302">
        <v>369</v>
      </c>
      <c r="S302">
        <v>7</v>
      </c>
      <c r="T302">
        <v>362</v>
      </c>
      <c r="U302">
        <v>4</v>
      </c>
      <c r="V302">
        <v>1</v>
      </c>
      <c r="W302">
        <v>1</v>
      </c>
      <c r="X302">
        <v>0</v>
      </c>
      <c r="Y302">
        <v>0</v>
      </c>
      <c r="Z302">
        <v>0</v>
      </c>
      <c r="AA302">
        <v>0</v>
      </c>
      <c r="AB302">
        <v>1</v>
      </c>
      <c r="AC302">
        <v>0</v>
      </c>
      <c r="AD302">
        <v>1</v>
      </c>
      <c r="AE302">
        <v>0</v>
      </c>
      <c r="AF302">
        <v>4</v>
      </c>
      <c r="AG302">
        <v>10</v>
      </c>
      <c r="AH302">
        <v>1</v>
      </c>
      <c r="AI302">
        <v>1</v>
      </c>
      <c r="AJ302">
        <v>3</v>
      </c>
      <c r="AK302">
        <v>0</v>
      </c>
      <c r="AL302">
        <v>0</v>
      </c>
      <c r="AM302">
        <v>0</v>
      </c>
      <c r="AN302">
        <v>1</v>
      </c>
      <c r="AO302">
        <v>0</v>
      </c>
      <c r="AP302">
        <v>0</v>
      </c>
      <c r="AQ302">
        <v>4</v>
      </c>
      <c r="AR302">
        <v>10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4</v>
      </c>
      <c r="BF302">
        <v>3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1</v>
      </c>
      <c r="BO302">
        <v>0</v>
      </c>
      <c r="BP302">
        <v>4</v>
      </c>
      <c r="BQ302">
        <v>1</v>
      </c>
      <c r="BR302">
        <v>1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1</v>
      </c>
      <c r="CA302">
        <v>66</v>
      </c>
      <c r="CB302">
        <v>41</v>
      </c>
      <c r="CC302">
        <v>25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66</v>
      </c>
      <c r="CM302">
        <v>4</v>
      </c>
      <c r="CN302">
        <v>3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1</v>
      </c>
      <c r="CW302">
        <v>0</v>
      </c>
      <c r="CX302">
        <v>4</v>
      </c>
      <c r="CY302">
        <v>1</v>
      </c>
      <c r="CZ302">
        <v>1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1</v>
      </c>
      <c r="DK302">
        <v>185</v>
      </c>
      <c r="DL302">
        <v>138</v>
      </c>
      <c r="DM302">
        <v>15</v>
      </c>
      <c r="DN302">
        <v>12</v>
      </c>
      <c r="DO302">
        <v>3</v>
      </c>
      <c r="DP302">
        <v>1</v>
      </c>
      <c r="DQ302">
        <v>3</v>
      </c>
      <c r="DR302">
        <v>1</v>
      </c>
      <c r="DS302">
        <v>2</v>
      </c>
      <c r="DT302">
        <v>8</v>
      </c>
      <c r="DU302">
        <v>2</v>
      </c>
      <c r="DV302">
        <v>185</v>
      </c>
      <c r="DW302">
        <v>86</v>
      </c>
      <c r="DX302">
        <v>52</v>
      </c>
      <c r="DY302">
        <v>0</v>
      </c>
      <c r="DZ302">
        <v>15</v>
      </c>
      <c r="EA302">
        <v>14</v>
      </c>
      <c r="EB302">
        <v>2</v>
      </c>
      <c r="EC302">
        <v>0</v>
      </c>
      <c r="ED302">
        <v>1</v>
      </c>
      <c r="EE302">
        <v>1</v>
      </c>
      <c r="EF302">
        <v>1</v>
      </c>
      <c r="EG302">
        <v>0</v>
      </c>
      <c r="EH302">
        <v>86</v>
      </c>
      <c r="EI302" t="s">
        <v>225</v>
      </c>
      <c r="EJ302">
        <v>1</v>
      </c>
      <c r="EK302">
        <v>0</v>
      </c>
      <c r="EL302">
        <v>1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1</v>
      </c>
    </row>
    <row r="303" spans="1:149" ht="12.75">
      <c r="A303">
        <v>298</v>
      </c>
      <c r="B303" t="str">
        <f t="shared" si="23"/>
        <v>241504</v>
      </c>
      <c r="C303" t="s">
        <v>536</v>
      </c>
      <c r="D303" t="s">
        <v>510</v>
      </c>
      <c r="E303" t="s">
        <v>223</v>
      </c>
      <c r="F303">
        <v>3</v>
      </c>
      <c r="G303" t="s">
        <v>539</v>
      </c>
      <c r="H303">
        <v>1029</v>
      </c>
      <c r="I303">
        <v>1029</v>
      </c>
      <c r="J303">
        <v>0</v>
      </c>
      <c r="K303">
        <v>797</v>
      </c>
      <c r="L303">
        <v>305</v>
      </c>
      <c r="M303">
        <v>305</v>
      </c>
      <c r="N303">
        <v>0</v>
      </c>
      <c r="O303">
        <v>492</v>
      </c>
      <c r="P303">
        <v>305</v>
      </c>
      <c r="Q303">
        <v>0</v>
      </c>
      <c r="R303">
        <v>305</v>
      </c>
      <c r="S303">
        <v>4</v>
      </c>
      <c r="T303">
        <v>301</v>
      </c>
      <c r="U303">
        <v>4</v>
      </c>
      <c r="V303">
        <v>1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3</v>
      </c>
      <c r="AF303">
        <v>4</v>
      </c>
      <c r="AG303">
        <v>7</v>
      </c>
      <c r="AH303">
        <v>1</v>
      </c>
      <c r="AI303">
        <v>0</v>
      </c>
      <c r="AJ303">
        <v>2</v>
      </c>
      <c r="AK303">
        <v>1</v>
      </c>
      <c r="AL303">
        <v>0</v>
      </c>
      <c r="AM303">
        <v>0</v>
      </c>
      <c r="AN303">
        <v>0</v>
      </c>
      <c r="AO303">
        <v>0</v>
      </c>
      <c r="AP303">
        <v>1</v>
      </c>
      <c r="AQ303">
        <v>2</v>
      </c>
      <c r="AR303">
        <v>7</v>
      </c>
      <c r="AS303">
        <v>1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1</v>
      </c>
      <c r="BD303">
        <v>1</v>
      </c>
      <c r="BE303">
        <v>4</v>
      </c>
      <c r="BF303">
        <v>4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4</v>
      </c>
      <c r="BQ303">
        <v>3</v>
      </c>
      <c r="BR303">
        <v>1</v>
      </c>
      <c r="BS303">
        <v>1</v>
      </c>
      <c r="BT303">
        <v>0</v>
      </c>
      <c r="BU303">
        <v>1</v>
      </c>
      <c r="BV303">
        <v>0</v>
      </c>
      <c r="BW303">
        <v>0</v>
      </c>
      <c r="BX303">
        <v>0</v>
      </c>
      <c r="BY303">
        <v>0</v>
      </c>
      <c r="BZ303">
        <v>3</v>
      </c>
      <c r="CA303">
        <v>45</v>
      </c>
      <c r="CB303">
        <v>19</v>
      </c>
      <c r="CC303">
        <v>21</v>
      </c>
      <c r="CD303">
        <v>1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4</v>
      </c>
      <c r="CL303">
        <v>45</v>
      </c>
      <c r="CM303">
        <v>6</v>
      </c>
      <c r="CN303">
        <v>5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1</v>
      </c>
      <c r="CV303">
        <v>0</v>
      </c>
      <c r="CW303">
        <v>0</v>
      </c>
      <c r="CX303">
        <v>6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174</v>
      </c>
      <c r="DL303">
        <v>151</v>
      </c>
      <c r="DM303">
        <v>7</v>
      </c>
      <c r="DN303">
        <v>3</v>
      </c>
      <c r="DO303">
        <v>1</v>
      </c>
      <c r="DP303">
        <v>1</v>
      </c>
      <c r="DQ303">
        <v>1</v>
      </c>
      <c r="DR303">
        <v>0</v>
      </c>
      <c r="DS303">
        <v>1</v>
      </c>
      <c r="DT303">
        <v>7</v>
      </c>
      <c r="DU303">
        <v>2</v>
      </c>
      <c r="DV303">
        <v>174</v>
      </c>
      <c r="DW303">
        <v>56</v>
      </c>
      <c r="DX303">
        <v>27</v>
      </c>
      <c r="DY303">
        <v>0</v>
      </c>
      <c r="DZ303">
        <v>20</v>
      </c>
      <c r="EA303">
        <v>9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56</v>
      </c>
      <c r="EI303" t="s">
        <v>225</v>
      </c>
      <c r="EJ303">
        <v>1</v>
      </c>
      <c r="EK303">
        <v>0</v>
      </c>
      <c r="EL303">
        <v>0</v>
      </c>
      <c r="EM303">
        <v>1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1</v>
      </c>
    </row>
    <row r="304" spans="1:149" ht="12.75">
      <c r="A304">
        <v>299</v>
      </c>
      <c r="B304" t="str">
        <f t="shared" si="23"/>
        <v>241504</v>
      </c>
      <c r="C304" t="s">
        <v>536</v>
      </c>
      <c r="D304" t="s">
        <v>510</v>
      </c>
      <c r="E304" t="s">
        <v>223</v>
      </c>
      <c r="F304">
        <v>4</v>
      </c>
      <c r="G304" t="s">
        <v>540</v>
      </c>
      <c r="H304">
        <v>1597</v>
      </c>
      <c r="I304">
        <v>1597</v>
      </c>
      <c r="J304">
        <v>0</v>
      </c>
      <c r="K304">
        <v>1200</v>
      </c>
      <c r="L304">
        <v>446</v>
      </c>
      <c r="M304">
        <v>446</v>
      </c>
      <c r="N304">
        <v>0</v>
      </c>
      <c r="O304">
        <v>754</v>
      </c>
      <c r="P304">
        <v>445</v>
      </c>
      <c r="Q304">
        <v>0</v>
      </c>
      <c r="R304">
        <v>445</v>
      </c>
      <c r="S304">
        <v>9</v>
      </c>
      <c r="T304">
        <v>436</v>
      </c>
      <c r="U304">
        <v>4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1</v>
      </c>
      <c r="AC304">
        <v>0</v>
      </c>
      <c r="AD304">
        <v>0</v>
      </c>
      <c r="AE304">
        <v>3</v>
      </c>
      <c r="AF304">
        <v>4</v>
      </c>
      <c r="AG304">
        <v>8</v>
      </c>
      <c r="AH304">
        <v>0</v>
      </c>
      <c r="AI304">
        <v>3</v>
      </c>
      <c r="AJ304">
        <v>2</v>
      </c>
      <c r="AK304">
        <v>0</v>
      </c>
      <c r="AL304">
        <v>0</v>
      </c>
      <c r="AM304">
        <v>1</v>
      </c>
      <c r="AN304">
        <v>0</v>
      </c>
      <c r="AO304">
        <v>0</v>
      </c>
      <c r="AP304">
        <v>1</v>
      </c>
      <c r="AQ304">
        <v>1</v>
      </c>
      <c r="AR304">
        <v>8</v>
      </c>
      <c r="AS304">
        <v>1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1</v>
      </c>
      <c r="AZ304">
        <v>0</v>
      </c>
      <c r="BA304">
        <v>0</v>
      </c>
      <c r="BB304">
        <v>0</v>
      </c>
      <c r="BC304">
        <v>0</v>
      </c>
      <c r="BD304">
        <v>1</v>
      </c>
      <c r="BE304">
        <v>3</v>
      </c>
      <c r="BF304">
        <v>2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1</v>
      </c>
      <c r="BO304">
        <v>0</v>
      </c>
      <c r="BP304">
        <v>3</v>
      </c>
      <c r="BQ304">
        <v>1</v>
      </c>
      <c r="BR304">
        <v>1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1</v>
      </c>
      <c r="CA304">
        <v>65</v>
      </c>
      <c r="CB304">
        <v>26</v>
      </c>
      <c r="CC304">
        <v>33</v>
      </c>
      <c r="CD304">
        <v>0</v>
      </c>
      <c r="CE304">
        <v>2</v>
      </c>
      <c r="CF304">
        <v>0</v>
      </c>
      <c r="CG304">
        <v>1</v>
      </c>
      <c r="CH304">
        <v>2</v>
      </c>
      <c r="CI304">
        <v>0</v>
      </c>
      <c r="CJ304">
        <v>0</v>
      </c>
      <c r="CK304">
        <v>1</v>
      </c>
      <c r="CL304">
        <v>65</v>
      </c>
      <c r="CM304">
        <v>11</v>
      </c>
      <c r="CN304">
        <v>7</v>
      </c>
      <c r="CO304">
        <v>0</v>
      </c>
      <c r="CP304">
        <v>1</v>
      </c>
      <c r="CQ304">
        <v>2</v>
      </c>
      <c r="CR304">
        <v>0</v>
      </c>
      <c r="CS304">
        <v>0</v>
      </c>
      <c r="CT304">
        <v>0</v>
      </c>
      <c r="CU304">
        <v>1</v>
      </c>
      <c r="CV304">
        <v>0</v>
      </c>
      <c r="CW304">
        <v>0</v>
      </c>
      <c r="CX304">
        <v>11</v>
      </c>
      <c r="CY304">
        <v>5</v>
      </c>
      <c r="CZ304">
        <v>1</v>
      </c>
      <c r="DA304">
        <v>3</v>
      </c>
      <c r="DB304">
        <v>0</v>
      </c>
      <c r="DC304">
        <v>0</v>
      </c>
      <c r="DD304">
        <v>0</v>
      </c>
      <c r="DE304">
        <v>0</v>
      </c>
      <c r="DF304">
        <v>1</v>
      </c>
      <c r="DG304">
        <v>0</v>
      </c>
      <c r="DH304">
        <v>0</v>
      </c>
      <c r="DI304">
        <v>0</v>
      </c>
      <c r="DJ304">
        <v>5</v>
      </c>
      <c r="DK304">
        <v>227</v>
      </c>
      <c r="DL304">
        <v>187</v>
      </c>
      <c r="DM304">
        <v>21</v>
      </c>
      <c r="DN304">
        <v>2</v>
      </c>
      <c r="DO304">
        <v>1</v>
      </c>
      <c r="DP304">
        <v>0</v>
      </c>
      <c r="DQ304">
        <v>3</v>
      </c>
      <c r="DR304">
        <v>2</v>
      </c>
      <c r="DS304">
        <v>1</v>
      </c>
      <c r="DT304">
        <v>6</v>
      </c>
      <c r="DU304">
        <v>4</v>
      </c>
      <c r="DV304">
        <v>227</v>
      </c>
      <c r="DW304">
        <v>111</v>
      </c>
      <c r="DX304">
        <v>51</v>
      </c>
      <c r="DY304">
        <v>3</v>
      </c>
      <c r="DZ304">
        <v>34</v>
      </c>
      <c r="EA304">
        <v>15</v>
      </c>
      <c r="EB304">
        <v>3</v>
      </c>
      <c r="EC304">
        <v>0</v>
      </c>
      <c r="ED304">
        <v>4</v>
      </c>
      <c r="EE304">
        <v>1</v>
      </c>
      <c r="EF304">
        <v>0</v>
      </c>
      <c r="EG304">
        <v>0</v>
      </c>
      <c r="EH304">
        <v>111</v>
      </c>
      <c r="EI304" t="s">
        <v>225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</row>
    <row r="305" spans="1:149" ht="12.75">
      <c r="A305">
        <v>300</v>
      </c>
      <c r="B305" t="str">
        <f t="shared" si="23"/>
        <v>241504</v>
      </c>
      <c r="C305" t="s">
        <v>536</v>
      </c>
      <c r="D305" t="s">
        <v>510</v>
      </c>
      <c r="E305" t="s">
        <v>223</v>
      </c>
      <c r="F305">
        <v>5</v>
      </c>
      <c r="G305" t="s">
        <v>541</v>
      </c>
      <c r="H305">
        <v>2086</v>
      </c>
      <c r="I305">
        <v>2086</v>
      </c>
      <c r="J305">
        <v>0</v>
      </c>
      <c r="K305">
        <v>1550</v>
      </c>
      <c r="L305">
        <v>454</v>
      </c>
      <c r="M305">
        <v>454</v>
      </c>
      <c r="N305">
        <v>0</v>
      </c>
      <c r="O305">
        <v>1096</v>
      </c>
      <c r="P305">
        <v>454</v>
      </c>
      <c r="Q305">
        <v>0</v>
      </c>
      <c r="R305">
        <v>454</v>
      </c>
      <c r="S305">
        <v>5</v>
      </c>
      <c r="T305">
        <v>449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16</v>
      </c>
      <c r="AH305">
        <v>1</v>
      </c>
      <c r="AI305">
        <v>2</v>
      </c>
      <c r="AJ305">
        <v>1</v>
      </c>
      <c r="AK305">
        <v>3</v>
      </c>
      <c r="AL305">
        <v>0</v>
      </c>
      <c r="AM305">
        <v>1</v>
      </c>
      <c r="AN305">
        <v>0</v>
      </c>
      <c r="AO305">
        <v>0</v>
      </c>
      <c r="AP305">
        <v>0</v>
      </c>
      <c r="AQ305">
        <v>8</v>
      </c>
      <c r="AR305">
        <v>16</v>
      </c>
      <c r="AS305">
        <v>2</v>
      </c>
      <c r="AT305">
        <v>1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1</v>
      </c>
      <c r="BB305">
        <v>0</v>
      </c>
      <c r="BC305">
        <v>0</v>
      </c>
      <c r="BD305">
        <v>2</v>
      </c>
      <c r="BE305">
        <v>6</v>
      </c>
      <c r="BF305">
        <v>0</v>
      </c>
      <c r="BG305">
        <v>1</v>
      </c>
      <c r="BH305">
        <v>1</v>
      </c>
      <c r="BI305">
        <v>1</v>
      </c>
      <c r="BJ305">
        <v>0</v>
      </c>
      <c r="BK305">
        <v>0</v>
      </c>
      <c r="BL305">
        <v>0</v>
      </c>
      <c r="BM305">
        <v>1</v>
      </c>
      <c r="BN305">
        <v>0</v>
      </c>
      <c r="BO305">
        <v>2</v>
      </c>
      <c r="BP305">
        <v>6</v>
      </c>
      <c r="BQ305">
        <v>7</v>
      </c>
      <c r="BR305">
        <v>0</v>
      </c>
      <c r="BS305">
        <v>2</v>
      </c>
      <c r="BT305">
        <v>2</v>
      </c>
      <c r="BU305">
        <v>1</v>
      </c>
      <c r="BV305">
        <v>1</v>
      </c>
      <c r="BW305">
        <v>1</v>
      </c>
      <c r="BX305">
        <v>0</v>
      </c>
      <c r="BY305">
        <v>0</v>
      </c>
      <c r="BZ305">
        <v>7</v>
      </c>
      <c r="CA305">
        <v>43</v>
      </c>
      <c r="CB305">
        <v>15</v>
      </c>
      <c r="CC305">
        <v>22</v>
      </c>
      <c r="CD305">
        <v>0</v>
      </c>
      <c r="CE305">
        <v>0</v>
      </c>
      <c r="CF305">
        <v>1</v>
      </c>
      <c r="CG305">
        <v>3</v>
      </c>
      <c r="CH305">
        <v>0</v>
      </c>
      <c r="CI305">
        <v>0</v>
      </c>
      <c r="CJ305">
        <v>0</v>
      </c>
      <c r="CK305">
        <v>2</v>
      </c>
      <c r="CL305">
        <v>43</v>
      </c>
      <c r="CM305">
        <v>11</v>
      </c>
      <c r="CN305">
        <v>8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1</v>
      </c>
      <c r="CU305">
        <v>0</v>
      </c>
      <c r="CV305">
        <v>0</v>
      </c>
      <c r="CW305">
        <v>2</v>
      </c>
      <c r="CX305">
        <v>11</v>
      </c>
      <c r="CY305">
        <v>11</v>
      </c>
      <c r="CZ305">
        <v>6</v>
      </c>
      <c r="DA305">
        <v>1</v>
      </c>
      <c r="DB305">
        <v>1</v>
      </c>
      <c r="DC305">
        <v>1</v>
      </c>
      <c r="DD305">
        <v>0</v>
      </c>
      <c r="DE305">
        <v>0</v>
      </c>
      <c r="DF305">
        <v>0</v>
      </c>
      <c r="DG305">
        <v>2</v>
      </c>
      <c r="DH305">
        <v>0</v>
      </c>
      <c r="DI305">
        <v>0</v>
      </c>
      <c r="DJ305">
        <v>11</v>
      </c>
      <c r="DK305">
        <v>189</v>
      </c>
      <c r="DL305">
        <v>153</v>
      </c>
      <c r="DM305">
        <v>11</v>
      </c>
      <c r="DN305">
        <v>6</v>
      </c>
      <c r="DO305">
        <v>1</v>
      </c>
      <c r="DP305">
        <v>0</v>
      </c>
      <c r="DQ305">
        <v>3</v>
      </c>
      <c r="DR305">
        <v>3</v>
      </c>
      <c r="DS305">
        <v>0</v>
      </c>
      <c r="DT305">
        <v>11</v>
      </c>
      <c r="DU305">
        <v>1</v>
      </c>
      <c r="DV305">
        <v>189</v>
      </c>
      <c r="DW305">
        <v>162</v>
      </c>
      <c r="DX305">
        <v>81</v>
      </c>
      <c r="DY305">
        <v>6</v>
      </c>
      <c r="DZ305">
        <v>52</v>
      </c>
      <c r="EA305">
        <v>17</v>
      </c>
      <c r="EB305">
        <v>1</v>
      </c>
      <c r="EC305">
        <v>0</v>
      </c>
      <c r="ED305">
        <v>0</v>
      </c>
      <c r="EE305">
        <v>4</v>
      </c>
      <c r="EF305">
        <v>1</v>
      </c>
      <c r="EG305">
        <v>0</v>
      </c>
      <c r="EH305">
        <v>162</v>
      </c>
      <c r="EI305" t="s">
        <v>225</v>
      </c>
      <c r="EJ305">
        <v>2</v>
      </c>
      <c r="EK305">
        <v>1</v>
      </c>
      <c r="EL305">
        <v>1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2</v>
      </c>
    </row>
    <row r="306" spans="1:149" ht="12.75">
      <c r="A306">
        <v>301</v>
      </c>
      <c r="B306" t="str">
        <f t="shared" si="23"/>
        <v>241504</v>
      </c>
      <c r="C306" t="s">
        <v>536</v>
      </c>
      <c r="D306" t="s">
        <v>510</v>
      </c>
      <c r="E306" t="s">
        <v>223</v>
      </c>
      <c r="F306">
        <v>6</v>
      </c>
      <c r="G306" t="s">
        <v>542</v>
      </c>
      <c r="H306">
        <v>1485</v>
      </c>
      <c r="I306">
        <v>1485</v>
      </c>
      <c r="J306">
        <v>0</v>
      </c>
      <c r="K306">
        <v>1100</v>
      </c>
      <c r="L306">
        <v>343</v>
      </c>
      <c r="M306">
        <v>343</v>
      </c>
      <c r="N306">
        <v>0</v>
      </c>
      <c r="O306">
        <v>757</v>
      </c>
      <c r="P306">
        <v>343</v>
      </c>
      <c r="Q306">
        <v>0</v>
      </c>
      <c r="R306">
        <v>343</v>
      </c>
      <c r="S306">
        <v>5</v>
      </c>
      <c r="T306">
        <v>338</v>
      </c>
      <c r="U306">
        <v>2</v>
      </c>
      <c r="V306">
        <v>1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1</v>
      </c>
      <c r="AC306">
        <v>0</v>
      </c>
      <c r="AD306">
        <v>0</v>
      </c>
      <c r="AE306">
        <v>0</v>
      </c>
      <c r="AF306">
        <v>2</v>
      </c>
      <c r="AG306">
        <v>10</v>
      </c>
      <c r="AH306">
        <v>0</v>
      </c>
      <c r="AI306">
        <v>0</v>
      </c>
      <c r="AJ306">
        <v>1</v>
      </c>
      <c r="AK306">
        <v>1</v>
      </c>
      <c r="AL306">
        <v>1</v>
      </c>
      <c r="AM306">
        <v>0</v>
      </c>
      <c r="AN306">
        <v>0</v>
      </c>
      <c r="AO306">
        <v>1</v>
      </c>
      <c r="AP306">
        <v>1</v>
      </c>
      <c r="AQ306">
        <v>5</v>
      </c>
      <c r="AR306">
        <v>10</v>
      </c>
      <c r="AS306">
        <v>6</v>
      </c>
      <c r="AT306">
        <v>1</v>
      </c>
      <c r="AU306">
        <v>1</v>
      </c>
      <c r="AV306">
        <v>2</v>
      </c>
      <c r="AW306">
        <v>0</v>
      </c>
      <c r="AX306">
        <v>0</v>
      </c>
      <c r="AY306">
        <v>1</v>
      </c>
      <c r="AZ306">
        <v>0</v>
      </c>
      <c r="BA306">
        <v>0</v>
      </c>
      <c r="BB306">
        <v>1</v>
      </c>
      <c r="BC306">
        <v>0</v>
      </c>
      <c r="BD306">
        <v>6</v>
      </c>
      <c r="BE306">
        <v>4</v>
      </c>
      <c r="BF306">
        <v>3</v>
      </c>
      <c r="BG306">
        <v>0</v>
      </c>
      <c r="BH306">
        <v>1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4</v>
      </c>
      <c r="BQ306">
        <v>4</v>
      </c>
      <c r="BR306">
        <v>1</v>
      </c>
      <c r="BS306">
        <v>3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4</v>
      </c>
      <c r="CA306">
        <v>49</v>
      </c>
      <c r="CB306">
        <v>18</v>
      </c>
      <c r="CC306">
        <v>24</v>
      </c>
      <c r="CD306">
        <v>0</v>
      </c>
      <c r="CE306">
        <v>0</v>
      </c>
      <c r="CF306">
        <v>1</v>
      </c>
      <c r="CG306">
        <v>0</v>
      </c>
      <c r="CH306">
        <v>2</v>
      </c>
      <c r="CI306">
        <v>0</v>
      </c>
      <c r="CJ306">
        <v>0</v>
      </c>
      <c r="CK306">
        <v>4</v>
      </c>
      <c r="CL306">
        <v>49</v>
      </c>
      <c r="CM306">
        <v>11</v>
      </c>
      <c r="CN306">
        <v>9</v>
      </c>
      <c r="CO306">
        <v>0</v>
      </c>
      <c r="CP306">
        <v>2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11</v>
      </c>
      <c r="CY306">
        <v>8</v>
      </c>
      <c r="CZ306">
        <v>5</v>
      </c>
      <c r="DA306">
        <v>0</v>
      </c>
      <c r="DB306">
        <v>0</v>
      </c>
      <c r="DC306">
        <v>0</v>
      </c>
      <c r="DD306">
        <v>1</v>
      </c>
      <c r="DE306">
        <v>1</v>
      </c>
      <c r="DF306">
        <v>0</v>
      </c>
      <c r="DG306">
        <v>0</v>
      </c>
      <c r="DH306">
        <v>0</v>
      </c>
      <c r="DI306">
        <v>1</v>
      </c>
      <c r="DJ306">
        <v>8</v>
      </c>
      <c r="DK306">
        <v>153</v>
      </c>
      <c r="DL306">
        <v>132</v>
      </c>
      <c r="DM306">
        <v>4</v>
      </c>
      <c r="DN306">
        <v>5</v>
      </c>
      <c r="DO306">
        <v>0</v>
      </c>
      <c r="DP306">
        <v>0</v>
      </c>
      <c r="DQ306">
        <v>1</v>
      </c>
      <c r="DR306">
        <v>5</v>
      </c>
      <c r="DS306">
        <v>1</v>
      </c>
      <c r="DT306">
        <v>4</v>
      </c>
      <c r="DU306">
        <v>1</v>
      </c>
      <c r="DV306">
        <v>153</v>
      </c>
      <c r="DW306">
        <v>90</v>
      </c>
      <c r="DX306">
        <v>43</v>
      </c>
      <c r="DY306">
        <v>2</v>
      </c>
      <c r="DZ306">
        <v>25</v>
      </c>
      <c r="EA306">
        <v>17</v>
      </c>
      <c r="EB306">
        <v>2</v>
      </c>
      <c r="EC306">
        <v>0</v>
      </c>
      <c r="ED306">
        <v>0</v>
      </c>
      <c r="EE306">
        <v>1</v>
      </c>
      <c r="EF306">
        <v>0</v>
      </c>
      <c r="EG306">
        <v>0</v>
      </c>
      <c r="EH306">
        <v>90</v>
      </c>
      <c r="EI306" t="s">
        <v>225</v>
      </c>
      <c r="EJ306">
        <v>1</v>
      </c>
      <c r="EK306">
        <v>1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1</v>
      </c>
    </row>
    <row r="307" spans="1:149" ht="12.75">
      <c r="A307">
        <v>302</v>
      </c>
      <c r="B307" t="str">
        <f t="shared" si="23"/>
        <v>241504</v>
      </c>
      <c r="C307" t="s">
        <v>536</v>
      </c>
      <c r="D307" t="s">
        <v>510</v>
      </c>
      <c r="E307" t="s">
        <v>223</v>
      </c>
      <c r="F307">
        <v>7</v>
      </c>
      <c r="G307" t="s">
        <v>543</v>
      </c>
      <c r="H307">
        <v>1315</v>
      </c>
      <c r="I307">
        <v>1315</v>
      </c>
      <c r="J307">
        <v>0</v>
      </c>
      <c r="K307">
        <v>1000</v>
      </c>
      <c r="L307">
        <v>393</v>
      </c>
      <c r="M307">
        <v>393</v>
      </c>
      <c r="N307">
        <v>0</v>
      </c>
      <c r="O307">
        <v>607</v>
      </c>
      <c r="P307">
        <v>393</v>
      </c>
      <c r="Q307">
        <v>0</v>
      </c>
      <c r="R307">
        <v>393</v>
      </c>
      <c r="S307">
        <v>4</v>
      </c>
      <c r="T307">
        <v>389</v>
      </c>
      <c r="U307">
        <v>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F307">
        <v>1</v>
      </c>
      <c r="AG307">
        <v>6</v>
      </c>
      <c r="AH307">
        <v>0</v>
      </c>
      <c r="AI307">
        <v>0</v>
      </c>
      <c r="AJ307">
        <v>2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4</v>
      </c>
      <c r="AR307">
        <v>6</v>
      </c>
      <c r="AS307">
        <v>4</v>
      </c>
      <c r="AT307">
        <v>4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4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2</v>
      </c>
      <c r="BR307">
        <v>1</v>
      </c>
      <c r="BS307">
        <v>0</v>
      </c>
      <c r="BT307">
        <v>0</v>
      </c>
      <c r="BU307">
        <v>0</v>
      </c>
      <c r="BV307">
        <v>1</v>
      </c>
      <c r="BW307">
        <v>0</v>
      </c>
      <c r="BX307">
        <v>0</v>
      </c>
      <c r="BY307">
        <v>0</v>
      </c>
      <c r="BZ307">
        <v>2</v>
      </c>
      <c r="CA307">
        <v>31</v>
      </c>
      <c r="CB307">
        <v>17</v>
      </c>
      <c r="CC307">
        <v>11</v>
      </c>
      <c r="CD307">
        <v>0</v>
      </c>
      <c r="CE307">
        <v>0</v>
      </c>
      <c r="CF307">
        <v>0</v>
      </c>
      <c r="CG307">
        <v>2</v>
      </c>
      <c r="CH307">
        <v>1</v>
      </c>
      <c r="CI307">
        <v>0</v>
      </c>
      <c r="CJ307">
        <v>0</v>
      </c>
      <c r="CK307">
        <v>0</v>
      </c>
      <c r="CL307">
        <v>31</v>
      </c>
      <c r="CM307">
        <v>6</v>
      </c>
      <c r="CN307">
        <v>6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6</v>
      </c>
      <c r="CY307">
        <v>10</v>
      </c>
      <c r="CZ307">
        <v>2</v>
      </c>
      <c r="DA307">
        <v>0</v>
      </c>
      <c r="DB307">
        <v>1</v>
      </c>
      <c r="DC307">
        <v>2</v>
      </c>
      <c r="DD307">
        <v>1</v>
      </c>
      <c r="DE307">
        <v>0</v>
      </c>
      <c r="DF307">
        <v>1</v>
      </c>
      <c r="DG307">
        <v>2</v>
      </c>
      <c r="DH307">
        <v>0</v>
      </c>
      <c r="DI307">
        <v>1</v>
      </c>
      <c r="DJ307">
        <v>10</v>
      </c>
      <c r="DK307">
        <v>230</v>
      </c>
      <c r="DL307">
        <v>189</v>
      </c>
      <c r="DM307">
        <v>17</v>
      </c>
      <c r="DN307">
        <v>7</v>
      </c>
      <c r="DO307">
        <v>5</v>
      </c>
      <c r="DP307">
        <v>0</v>
      </c>
      <c r="DQ307">
        <v>0</v>
      </c>
      <c r="DR307">
        <v>2</v>
      </c>
      <c r="DS307">
        <v>2</v>
      </c>
      <c r="DT307">
        <v>8</v>
      </c>
      <c r="DU307">
        <v>0</v>
      </c>
      <c r="DV307">
        <v>230</v>
      </c>
      <c r="DW307">
        <v>98</v>
      </c>
      <c r="DX307">
        <v>56</v>
      </c>
      <c r="DY307">
        <v>2</v>
      </c>
      <c r="DZ307">
        <v>28</v>
      </c>
      <c r="EA307">
        <v>9</v>
      </c>
      <c r="EB307">
        <v>1</v>
      </c>
      <c r="EC307">
        <v>0</v>
      </c>
      <c r="ED307">
        <v>1</v>
      </c>
      <c r="EE307">
        <v>1</v>
      </c>
      <c r="EF307">
        <v>0</v>
      </c>
      <c r="EG307">
        <v>0</v>
      </c>
      <c r="EH307">
        <v>98</v>
      </c>
      <c r="EI307" t="s">
        <v>225</v>
      </c>
      <c r="EJ307">
        <v>1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1</v>
      </c>
      <c r="ES307">
        <v>1</v>
      </c>
    </row>
    <row r="308" spans="1:149" ht="12.75">
      <c r="A308">
        <v>303</v>
      </c>
      <c r="B308" t="str">
        <f t="shared" si="23"/>
        <v>241504</v>
      </c>
      <c r="C308" t="s">
        <v>536</v>
      </c>
      <c r="D308" t="s">
        <v>510</v>
      </c>
      <c r="E308" t="s">
        <v>223</v>
      </c>
      <c r="F308">
        <v>8</v>
      </c>
      <c r="G308" t="s">
        <v>544</v>
      </c>
      <c r="H308">
        <v>1347</v>
      </c>
      <c r="I308">
        <v>1347</v>
      </c>
      <c r="J308">
        <v>0</v>
      </c>
      <c r="K308">
        <v>1000</v>
      </c>
      <c r="L308">
        <v>395</v>
      </c>
      <c r="M308">
        <v>395</v>
      </c>
      <c r="N308">
        <v>0</v>
      </c>
      <c r="O308">
        <v>605</v>
      </c>
      <c r="P308">
        <v>395</v>
      </c>
      <c r="Q308">
        <v>0</v>
      </c>
      <c r="R308">
        <v>395</v>
      </c>
      <c r="S308">
        <v>4</v>
      </c>
      <c r="T308">
        <v>391</v>
      </c>
      <c r="U308">
        <v>6</v>
      </c>
      <c r="V308">
        <v>3</v>
      </c>
      <c r="W308">
        <v>2</v>
      </c>
      <c r="X308">
        <v>1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6</v>
      </c>
      <c r="AG308">
        <v>5</v>
      </c>
      <c r="AH308">
        <v>1</v>
      </c>
      <c r="AI308">
        <v>0</v>
      </c>
      <c r="AJ308">
        <v>0</v>
      </c>
      <c r="AK308">
        <v>2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2</v>
      </c>
      <c r="AR308">
        <v>5</v>
      </c>
      <c r="AS308">
        <v>1</v>
      </c>
      <c r="AT308">
        <v>0</v>
      </c>
      <c r="AU308">
        <v>0</v>
      </c>
      <c r="AV308">
        <v>0</v>
      </c>
      <c r="AW308">
        <v>1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1</v>
      </c>
      <c r="BE308">
        <v>2</v>
      </c>
      <c r="BF308">
        <v>1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1</v>
      </c>
      <c r="BP308">
        <v>2</v>
      </c>
      <c r="BQ308">
        <v>2</v>
      </c>
      <c r="BR308">
        <v>1</v>
      </c>
      <c r="BS308">
        <v>0</v>
      </c>
      <c r="BT308">
        <v>0</v>
      </c>
      <c r="BU308">
        <v>0</v>
      </c>
      <c r="BV308">
        <v>1</v>
      </c>
      <c r="BW308">
        <v>0</v>
      </c>
      <c r="BX308">
        <v>0</v>
      </c>
      <c r="BY308">
        <v>0</v>
      </c>
      <c r="BZ308">
        <v>2</v>
      </c>
      <c r="CA308">
        <v>36</v>
      </c>
      <c r="CB308">
        <v>16</v>
      </c>
      <c r="CC308">
        <v>19</v>
      </c>
      <c r="CD308">
        <v>1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36</v>
      </c>
      <c r="CM308">
        <v>4</v>
      </c>
      <c r="CN308">
        <v>3</v>
      </c>
      <c r="CO308">
        <v>0</v>
      </c>
      <c r="CP308">
        <v>0</v>
      </c>
      <c r="CQ308">
        <v>0</v>
      </c>
      <c r="CR308">
        <v>0</v>
      </c>
      <c r="CS308">
        <v>1</v>
      </c>
      <c r="CT308">
        <v>0</v>
      </c>
      <c r="CU308">
        <v>0</v>
      </c>
      <c r="CV308">
        <v>0</v>
      </c>
      <c r="CW308">
        <v>0</v>
      </c>
      <c r="CX308">
        <v>4</v>
      </c>
      <c r="CY308">
        <v>7</v>
      </c>
      <c r="CZ308">
        <v>5</v>
      </c>
      <c r="DA308">
        <v>2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7</v>
      </c>
      <c r="DK308">
        <v>242</v>
      </c>
      <c r="DL308">
        <v>203</v>
      </c>
      <c r="DM308">
        <v>24</v>
      </c>
      <c r="DN308">
        <v>6</v>
      </c>
      <c r="DO308">
        <v>0</v>
      </c>
      <c r="DP308">
        <v>1</v>
      </c>
      <c r="DQ308">
        <v>1</v>
      </c>
      <c r="DR308">
        <v>0</v>
      </c>
      <c r="DS308">
        <v>0</v>
      </c>
      <c r="DT308">
        <v>7</v>
      </c>
      <c r="DU308">
        <v>0</v>
      </c>
      <c r="DV308">
        <v>242</v>
      </c>
      <c r="DW308">
        <v>86</v>
      </c>
      <c r="DX308">
        <v>56</v>
      </c>
      <c r="DY308">
        <v>0</v>
      </c>
      <c r="DZ308">
        <v>22</v>
      </c>
      <c r="EA308">
        <v>7</v>
      </c>
      <c r="EB308">
        <v>0</v>
      </c>
      <c r="EC308">
        <v>0</v>
      </c>
      <c r="ED308">
        <v>0</v>
      </c>
      <c r="EE308">
        <v>1</v>
      </c>
      <c r="EF308">
        <v>0</v>
      </c>
      <c r="EG308">
        <v>0</v>
      </c>
      <c r="EH308">
        <v>86</v>
      </c>
      <c r="EI308" t="s">
        <v>225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</row>
    <row r="309" spans="1:149" ht="12.75">
      <c r="A309">
        <v>304</v>
      </c>
      <c r="B309" t="str">
        <f t="shared" si="23"/>
        <v>241504</v>
      </c>
      <c r="C309" t="s">
        <v>536</v>
      </c>
      <c r="D309" t="s">
        <v>510</v>
      </c>
      <c r="E309" t="s">
        <v>223</v>
      </c>
      <c r="F309">
        <v>9</v>
      </c>
      <c r="G309" t="s">
        <v>545</v>
      </c>
      <c r="H309">
        <v>2400</v>
      </c>
      <c r="I309">
        <v>2400</v>
      </c>
      <c r="J309">
        <v>0</v>
      </c>
      <c r="K309">
        <v>1783</v>
      </c>
      <c r="L309">
        <v>650</v>
      </c>
      <c r="M309">
        <v>650</v>
      </c>
      <c r="N309">
        <v>0</v>
      </c>
      <c r="O309">
        <v>1133</v>
      </c>
      <c r="P309">
        <v>648</v>
      </c>
      <c r="Q309">
        <v>0</v>
      </c>
      <c r="R309">
        <v>648</v>
      </c>
      <c r="S309">
        <v>11</v>
      </c>
      <c r="T309">
        <v>637</v>
      </c>
      <c r="U309">
        <v>2</v>
      </c>
      <c r="V309">
        <v>1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1</v>
      </c>
      <c r="AC309">
        <v>0</v>
      </c>
      <c r="AD309">
        <v>0</v>
      </c>
      <c r="AE309">
        <v>0</v>
      </c>
      <c r="AF309">
        <v>2</v>
      </c>
      <c r="AG309">
        <v>19</v>
      </c>
      <c r="AH309">
        <v>1</v>
      </c>
      <c r="AI309">
        <v>1</v>
      </c>
      <c r="AJ309">
        <v>1</v>
      </c>
      <c r="AK309">
        <v>2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14</v>
      </c>
      <c r="AR309">
        <v>19</v>
      </c>
      <c r="AS309">
        <v>6</v>
      </c>
      <c r="AT309">
        <v>2</v>
      </c>
      <c r="AU309">
        <v>1</v>
      </c>
      <c r="AV309">
        <v>0</v>
      </c>
      <c r="AW309">
        <v>0</v>
      </c>
      <c r="AX309">
        <v>0</v>
      </c>
      <c r="AY309">
        <v>2</v>
      </c>
      <c r="AZ309">
        <v>0</v>
      </c>
      <c r="BA309">
        <v>0</v>
      </c>
      <c r="BB309">
        <v>1</v>
      </c>
      <c r="BC309">
        <v>0</v>
      </c>
      <c r="BD309">
        <v>6</v>
      </c>
      <c r="BE309">
        <v>2</v>
      </c>
      <c r="BF309">
        <v>0</v>
      </c>
      <c r="BG309">
        <v>0</v>
      </c>
      <c r="BH309">
        <v>0</v>
      </c>
      <c r="BI309">
        <v>1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1</v>
      </c>
      <c r="BP309">
        <v>2</v>
      </c>
      <c r="BQ309">
        <v>6</v>
      </c>
      <c r="BR309">
        <v>5</v>
      </c>
      <c r="BS309">
        <v>1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6</v>
      </c>
      <c r="CA309">
        <v>62</v>
      </c>
      <c r="CB309">
        <v>30</v>
      </c>
      <c r="CC309">
        <v>26</v>
      </c>
      <c r="CD309">
        <v>0</v>
      </c>
      <c r="CE309">
        <v>0</v>
      </c>
      <c r="CF309">
        <v>0</v>
      </c>
      <c r="CG309">
        <v>2</v>
      </c>
      <c r="CH309">
        <v>0</v>
      </c>
      <c r="CI309">
        <v>0</v>
      </c>
      <c r="CJ309">
        <v>0</v>
      </c>
      <c r="CK309">
        <v>4</v>
      </c>
      <c r="CL309">
        <v>62</v>
      </c>
      <c r="CM309">
        <v>7</v>
      </c>
      <c r="CN309">
        <v>5</v>
      </c>
      <c r="CO309">
        <v>0</v>
      </c>
      <c r="CP309">
        <v>0</v>
      </c>
      <c r="CQ309">
        <v>0</v>
      </c>
      <c r="CR309">
        <v>0</v>
      </c>
      <c r="CS309">
        <v>1</v>
      </c>
      <c r="CT309">
        <v>0</v>
      </c>
      <c r="CU309">
        <v>1</v>
      </c>
      <c r="CV309">
        <v>0</v>
      </c>
      <c r="CW309">
        <v>0</v>
      </c>
      <c r="CX309">
        <v>7</v>
      </c>
      <c r="CY309">
        <v>5</v>
      </c>
      <c r="CZ309">
        <v>1</v>
      </c>
      <c r="DA309">
        <v>2</v>
      </c>
      <c r="DB309">
        <v>0</v>
      </c>
      <c r="DC309">
        <v>0</v>
      </c>
      <c r="DD309">
        <v>0</v>
      </c>
      <c r="DE309">
        <v>0</v>
      </c>
      <c r="DF309">
        <v>2</v>
      </c>
      <c r="DG309">
        <v>0</v>
      </c>
      <c r="DH309">
        <v>0</v>
      </c>
      <c r="DI309">
        <v>0</v>
      </c>
      <c r="DJ309">
        <v>5</v>
      </c>
      <c r="DK309">
        <v>354</v>
      </c>
      <c r="DL309">
        <v>312</v>
      </c>
      <c r="DM309">
        <v>10</v>
      </c>
      <c r="DN309">
        <v>12</v>
      </c>
      <c r="DO309">
        <v>2</v>
      </c>
      <c r="DP309">
        <v>0</v>
      </c>
      <c r="DQ309">
        <v>0</v>
      </c>
      <c r="DR309">
        <v>0</v>
      </c>
      <c r="DS309">
        <v>1</v>
      </c>
      <c r="DT309">
        <v>13</v>
      </c>
      <c r="DU309">
        <v>4</v>
      </c>
      <c r="DV309">
        <v>354</v>
      </c>
      <c r="DW309">
        <v>174</v>
      </c>
      <c r="DX309">
        <v>84</v>
      </c>
      <c r="DY309">
        <v>2</v>
      </c>
      <c r="DZ309">
        <v>40</v>
      </c>
      <c r="EA309">
        <v>43</v>
      </c>
      <c r="EB309">
        <v>2</v>
      </c>
      <c r="EC309">
        <v>0</v>
      </c>
      <c r="ED309">
        <v>1</v>
      </c>
      <c r="EE309">
        <v>1</v>
      </c>
      <c r="EF309">
        <v>0</v>
      </c>
      <c r="EG309">
        <v>1</v>
      </c>
      <c r="EH309">
        <v>174</v>
      </c>
      <c r="EI309" t="s">
        <v>225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</row>
    <row r="310" spans="1:149" ht="12.75">
      <c r="A310">
        <v>305</v>
      </c>
      <c r="B310" t="str">
        <f t="shared" si="23"/>
        <v>241504</v>
      </c>
      <c r="C310" t="s">
        <v>536</v>
      </c>
      <c r="D310" t="s">
        <v>510</v>
      </c>
      <c r="E310" t="s">
        <v>223</v>
      </c>
      <c r="F310">
        <v>10</v>
      </c>
      <c r="G310" t="s">
        <v>546</v>
      </c>
      <c r="H310">
        <v>1120</v>
      </c>
      <c r="I310">
        <v>1120</v>
      </c>
      <c r="J310">
        <v>0</v>
      </c>
      <c r="K310">
        <v>850</v>
      </c>
      <c r="L310">
        <v>226</v>
      </c>
      <c r="M310">
        <v>226</v>
      </c>
      <c r="N310">
        <v>0</v>
      </c>
      <c r="O310">
        <v>624</v>
      </c>
      <c r="P310">
        <v>226</v>
      </c>
      <c r="Q310">
        <v>0</v>
      </c>
      <c r="R310">
        <v>226</v>
      </c>
      <c r="S310">
        <v>4</v>
      </c>
      <c r="T310">
        <v>222</v>
      </c>
      <c r="U310">
        <v>3</v>
      </c>
      <c r="V310">
        <v>1</v>
      </c>
      <c r="W310">
        <v>1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F310">
        <v>3</v>
      </c>
      <c r="AG310">
        <v>7</v>
      </c>
      <c r="AH310">
        <v>0</v>
      </c>
      <c r="AI310">
        <v>0</v>
      </c>
      <c r="AJ310">
        <v>1</v>
      </c>
      <c r="AK310">
        <v>3</v>
      </c>
      <c r="AL310">
        <v>1</v>
      </c>
      <c r="AM310">
        <v>0</v>
      </c>
      <c r="AN310">
        <v>0</v>
      </c>
      <c r="AO310">
        <v>0</v>
      </c>
      <c r="AP310">
        <v>0</v>
      </c>
      <c r="AQ310">
        <v>2</v>
      </c>
      <c r="AR310">
        <v>7</v>
      </c>
      <c r="AS310">
        <v>1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1</v>
      </c>
      <c r="BD310">
        <v>1</v>
      </c>
      <c r="BE310">
        <v>2</v>
      </c>
      <c r="BF310">
        <v>0</v>
      </c>
      <c r="BG310">
        <v>0</v>
      </c>
      <c r="BH310">
        <v>0</v>
      </c>
      <c r="BI310">
        <v>1</v>
      </c>
      <c r="BJ310">
        <v>0</v>
      </c>
      <c r="BK310">
        <v>1</v>
      </c>
      <c r="BL310">
        <v>0</v>
      </c>
      <c r="BM310">
        <v>0</v>
      </c>
      <c r="BN310">
        <v>0</v>
      </c>
      <c r="BO310">
        <v>0</v>
      </c>
      <c r="BP310">
        <v>2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24</v>
      </c>
      <c r="CB310">
        <v>9</v>
      </c>
      <c r="CC310">
        <v>10</v>
      </c>
      <c r="CD310">
        <v>2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3</v>
      </c>
      <c r="CL310">
        <v>24</v>
      </c>
      <c r="CM310">
        <v>2</v>
      </c>
      <c r="CN310">
        <v>1</v>
      </c>
      <c r="CO310">
        <v>0</v>
      </c>
      <c r="CP310">
        <v>1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2</v>
      </c>
      <c r="CY310">
        <v>3</v>
      </c>
      <c r="CZ310">
        <v>1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2</v>
      </c>
      <c r="DG310">
        <v>0</v>
      </c>
      <c r="DH310">
        <v>0</v>
      </c>
      <c r="DI310">
        <v>0</v>
      </c>
      <c r="DJ310">
        <v>3</v>
      </c>
      <c r="DK310">
        <v>138</v>
      </c>
      <c r="DL310">
        <v>125</v>
      </c>
      <c r="DM310">
        <v>6</v>
      </c>
      <c r="DN310">
        <v>1</v>
      </c>
      <c r="DO310">
        <v>2</v>
      </c>
      <c r="DP310">
        <v>0</v>
      </c>
      <c r="DQ310">
        <v>1</v>
      </c>
      <c r="DR310">
        <v>1</v>
      </c>
      <c r="DS310">
        <v>0</v>
      </c>
      <c r="DT310">
        <v>2</v>
      </c>
      <c r="DU310">
        <v>0</v>
      </c>
      <c r="DV310">
        <v>138</v>
      </c>
      <c r="DW310">
        <v>41</v>
      </c>
      <c r="DX310">
        <v>29</v>
      </c>
      <c r="DY310">
        <v>0</v>
      </c>
      <c r="DZ310">
        <v>4</v>
      </c>
      <c r="EA310">
        <v>8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41</v>
      </c>
      <c r="EI310" t="s">
        <v>225</v>
      </c>
      <c r="EJ310">
        <v>1</v>
      </c>
      <c r="EK310">
        <v>0</v>
      </c>
      <c r="EL310">
        <v>1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1</v>
      </c>
    </row>
    <row r="311" spans="1:149" ht="12.75">
      <c r="A311">
        <v>306</v>
      </c>
      <c r="B311" t="str">
        <f t="shared" si="23"/>
        <v>241504</v>
      </c>
      <c r="C311" t="s">
        <v>536</v>
      </c>
      <c r="D311" t="s">
        <v>510</v>
      </c>
      <c r="E311" t="s">
        <v>223</v>
      </c>
      <c r="F311">
        <v>11</v>
      </c>
      <c r="G311" t="s">
        <v>547</v>
      </c>
      <c r="H311">
        <v>1992</v>
      </c>
      <c r="I311">
        <v>1992</v>
      </c>
      <c r="J311">
        <v>0</v>
      </c>
      <c r="K311">
        <v>1498</v>
      </c>
      <c r="L311">
        <v>428</v>
      </c>
      <c r="M311">
        <v>428</v>
      </c>
      <c r="N311">
        <v>0</v>
      </c>
      <c r="O311">
        <v>1070</v>
      </c>
      <c r="P311">
        <v>428</v>
      </c>
      <c r="Q311">
        <v>0</v>
      </c>
      <c r="R311">
        <v>428</v>
      </c>
      <c r="S311">
        <v>11</v>
      </c>
      <c r="T311">
        <v>417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1</v>
      </c>
      <c r="AF311">
        <v>1</v>
      </c>
      <c r="AG311">
        <v>16</v>
      </c>
      <c r="AH311">
        <v>0</v>
      </c>
      <c r="AI311">
        <v>0</v>
      </c>
      <c r="AJ311">
        <v>2</v>
      </c>
      <c r="AK311">
        <v>7</v>
      </c>
      <c r="AL311">
        <v>1</v>
      </c>
      <c r="AM311">
        <v>1</v>
      </c>
      <c r="AN311">
        <v>1</v>
      </c>
      <c r="AO311">
        <v>0</v>
      </c>
      <c r="AP311">
        <v>0</v>
      </c>
      <c r="AQ311">
        <v>4</v>
      </c>
      <c r="AR311">
        <v>16</v>
      </c>
      <c r="AS311">
        <v>4</v>
      </c>
      <c r="AT311">
        <v>1</v>
      </c>
      <c r="AU311">
        <v>0</v>
      </c>
      <c r="AV311">
        <v>0</v>
      </c>
      <c r="AW311">
        <v>0</v>
      </c>
      <c r="AX311">
        <v>0</v>
      </c>
      <c r="AY311">
        <v>1</v>
      </c>
      <c r="AZ311">
        <v>0</v>
      </c>
      <c r="BA311">
        <v>0</v>
      </c>
      <c r="BB311">
        <v>1</v>
      </c>
      <c r="BC311">
        <v>1</v>
      </c>
      <c r="BD311">
        <v>4</v>
      </c>
      <c r="BE311">
        <v>3</v>
      </c>
      <c r="BF311">
        <v>1</v>
      </c>
      <c r="BG311">
        <v>0</v>
      </c>
      <c r="BH311">
        <v>0</v>
      </c>
      <c r="BI311">
        <v>0</v>
      </c>
      <c r="BJ311">
        <v>0</v>
      </c>
      <c r="BK311">
        <v>2</v>
      </c>
      <c r="BL311">
        <v>0</v>
      </c>
      <c r="BM311">
        <v>0</v>
      </c>
      <c r="BN311">
        <v>0</v>
      </c>
      <c r="BO311">
        <v>0</v>
      </c>
      <c r="BP311">
        <v>3</v>
      </c>
      <c r="BQ311">
        <v>1</v>
      </c>
      <c r="BR311">
        <v>0</v>
      </c>
      <c r="BS311">
        <v>0</v>
      </c>
      <c r="BT311">
        <v>0</v>
      </c>
      <c r="BU311">
        <v>1</v>
      </c>
      <c r="BV311">
        <v>0</v>
      </c>
      <c r="BW311">
        <v>0</v>
      </c>
      <c r="BX311">
        <v>0</v>
      </c>
      <c r="BY311">
        <v>0</v>
      </c>
      <c r="BZ311">
        <v>1</v>
      </c>
      <c r="CA311">
        <v>27</v>
      </c>
      <c r="CB311">
        <v>12</v>
      </c>
      <c r="CC311">
        <v>10</v>
      </c>
      <c r="CD311">
        <v>1</v>
      </c>
      <c r="CE311">
        <v>1</v>
      </c>
      <c r="CF311">
        <v>0</v>
      </c>
      <c r="CG311">
        <v>2</v>
      </c>
      <c r="CH311">
        <v>0</v>
      </c>
      <c r="CI311">
        <v>0</v>
      </c>
      <c r="CJ311">
        <v>0</v>
      </c>
      <c r="CK311">
        <v>1</v>
      </c>
      <c r="CL311">
        <v>27</v>
      </c>
      <c r="CM311">
        <v>3</v>
      </c>
      <c r="CN311">
        <v>2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1</v>
      </c>
      <c r="CV311">
        <v>0</v>
      </c>
      <c r="CW311">
        <v>0</v>
      </c>
      <c r="CX311">
        <v>3</v>
      </c>
      <c r="CY311">
        <v>4</v>
      </c>
      <c r="CZ311">
        <v>1</v>
      </c>
      <c r="DA311">
        <v>1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1</v>
      </c>
      <c r="DI311">
        <v>1</v>
      </c>
      <c r="DJ311">
        <v>4</v>
      </c>
      <c r="DK311">
        <v>247</v>
      </c>
      <c r="DL311">
        <v>193</v>
      </c>
      <c r="DM311">
        <v>26</v>
      </c>
      <c r="DN311">
        <v>8</v>
      </c>
      <c r="DO311">
        <v>2</v>
      </c>
      <c r="DP311">
        <v>0</v>
      </c>
      <c r="DQ311">
        <v>0</v>
      </c>
      <c r="DR311">
        <v>1</v>
      </c>
      <c r="DS311">
        <v>1</v>
      </c>
      <c r="DT311">
        <v>14</v>
      </c>
      <c r="DU311">
        <v>2</v>
      </c>
      <c r="DV311">
        <v>247</v>
      </c>
      <c r="DW311">
        <v>111</v>
      </c>
      <c r="DX311">
        <v>61</v>
      </c>
      <c r="DY311">
        <v>9</v>
      </c>
      <c r="DZ311">
        <v>19</v>
      </c>
      <c r="EA311">
        <v>21</v>
      </c>
      <c r="EB311">
        <v>0</v>
      </c>
      <c r="EC311">
        <v>0</v>
      </c>
      <c r="ED311">
        <v>0</v>
      </c>
      <c r="EE311">
        <v>0</v>
      </c>
      <c r="EF311">
        <v>1</v>
      </c>
      <c r="EG311">
        <v>0</v>
      </c>
      <c r="EH311">
        <v>111</v>
      </c>
      <c r="EI311" t="s">
        <v>225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</row>
    <row r="312" spans="1:149" ht="12.75">
      <c r="A312">
        <v>307</v>
      </c>
      <c r="B312" t="str">
        <f t="shared" si="23"/>
        <v>241504</v>
      </c>
      <c r="C312" t="s">
        <v>536</v>
      </c>
      <c r="D312" t="s">
        <v>510</v>
      </c>
      <c r="E312" t="s">
        <v>223</v>
      </c>
      <c r="F312">
        <v>12</v>
      </c>
      <c r="G312" t="s">
        <v>548</v>
      </c>
      <c r="H312">
        <v>1859</v>
      </c>
      <c r="I312">
        <v>1859</v>
      </c>
      <c r="J312">
        <v>0</v>
      </c>
      <c r="K312">
        <v>1400</v>
      </c>
      <c r="L312">
        <v>302</v>
      </c>
      <c r="M312">
        <v>302</v>
      </c>
      <c r="N312">
        <v>0</v>
      </c>
      <c r="O312">
        <v>1098</v>
      </c>
      <c r="P312">
        <v>302</v>
      </c>
      <c r="Q312">
        <v>0</v>
      </c>
      <c r="R312">
        <v>302</v>
      </c>
      <c r="S312">
        <v>8</v>
      </c>
      <c r="T312">
        <v>294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29</v>
      </c>
      <c r="AH312">
        <v>1</v>
      </c>
      <c r="AI312">
        <v>0</v>
      </c>
      <c r="AJ312">
        <v>4</v>
      </c>
      <c r="AK312">
        <v>1</v>
      </c>
      <c r="AL312">
        <v>1</v>
      </c>
      <c r="AM312">
        <v>0</v>
      </c>
      <c r="AN312">
        <v>0</v>
      </c>
      <c r="AO312">
        <v>0</v>
      </c>
      <c r="AP312">
        <v>2</v>
      </c>
      <c r="AQ312">
        <v>20</v>
      </c>
      <c r="AR312">
        <v>29</v>
      </c>
      <c r="AS312">
        <v>6</v>
      </c>
      <c r="AT312">
        <v>4</v>
      </c>
      <c r="AU312">
        <v>0</v>
      </c>
      <c r="AV312">
        <v>0</v>
      </c>
      <c r="AW312">
        <v>0</v>
      </c>
      <c r="AX312">
        <v>0</v>
      </c>
      <c r="AY312">
        <v>2</v>
      </c>
      <c r="AZ312">
        <v>0</v>
      </c>
      <c r="BA312">
        <v>0</v>
      </c>
      <c r="BB312">
        <v>0</v>
      </c>
      <c r="BC312">
        <v>0</v>
      </c>
      <c r="BD312">
        <v>6</v>
      </c>
      <c r="BE312">
        <v>1</v>
      </c>
      <c r="BF312">
        <v>0</v>
      </c>
      <c r="BG312">
        <v>0</v>
      </c>
      <c r="BH312">
        <v>0</v>
      </c>
      <c r="BI312">
        <v>1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1</v>
      </c>
      <c r="BQ312">
        <v>1</v>
      </c>
      <c r="BR312">
        <v>1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1</v>
      </c>
      <c r="CA312">
        <v>6</v>
      </c>
      <c r="CB312">
        <v>2</v>
      </c>
      <c r="CC312">
        <v>4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6</v>
      </c>
      <c r="CM312">
        <v>3</v>
      </c>
      <c r="CN312">
        <v>2</v>
      </c>
      <c r="CO312">
        <v>1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3</v>
      </c>
      <c r="CY312">
        <v>5</v>
      </c>
      <c r="CZ312">
        <v>3</v>
      </c>
      <c r="DA312">
        <v>1</v>
      </c>
      <c r="DB312">
        <v>1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5</v>
      </c>
      <c r="DK312">
        <v>184</v>
      </c>
      <c r="DL312">
        <v>163</v>
      </c>
      <c r="DM312">
        <v>9</v>
      </c>
      <c r="DN312">
        <v>3</v>
      </c>
      <c r="DO312">
        <v>0</v>
      </c>
      <c r="DP312">
        <v>0</v>
      </c>
      <c r="DQ312">
        <v>0</v>
      </c>
      <c r="DR312">
        <v>1</v>
      </c>
      <c r="DS312">
        <v>0</v>
      </c>
      <c r="DT312">
        <v>4</v>
      </c>
      <c r="DU312">
        <v>4</v>
      </c>
      <c r="DV312">
        <v>184</v>
      </c>
      <c r="DW312">
        <v>59</v>
      </c>
      <c r="DX312">
        <v>39</v>
      </c>
      <c r="DY312">
        <v>0</v>
      </c>
      <c r="DZ312">
        <v>5</v>
      </c>
      <c r="EA312">
        <v>10</v>
      </c>
      <c r="EB312">
        <v>0</v>
      </c>
      <c r="EC312">
        <v>1</v>
      </c>
      <c r="ED312">
        <v>1</v>
      </c>
      <c r="EE312">
        <v>0</v>
      </c>
      <c r="EF312">
        <v>1</v>
      </c>
      <c r="EG312">
        <v>2</v>
      </c>
      <c r="EH312">
        <v>59</v>
      </c>
      <c r="EI312" t="s">
        <v>225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</row>
    <row r="313" spans="1:149" ht="12.75">
      <c r="A313">
        <v>308</v>
      </c>
      <c r="B313" t="str">
        <f t="shared" si="23"/>
        <v>241504</v>
      </c>
      <c r="C313" t="s">
        <v>536</v>
      </c>
      <c r="D313" t="s">
        <v>510</v>
      </c>
      <c r="E313" t="s">
        <v>223</v>
      </c>
      <c r="F313">
        <v>13</v>
      </c>
      <c r="G313" t="s">
        <v>549</v>
      </c>
      <c r="H313">
        <v>1567</v>
      </c>
      <c r="I313">
        <v>1567</v>
      </c>
      <c r="J313">
        <v>0</v>
      </c>
      <c r="K313">
        <v>1150</v>
      </c>
      <c r="L313">
        <v>319</v>
      </c>
      <c r="M313">
        <v>319</v>
      </c>
      <c r="N313">
        <v>0</v>
      </c>
      <c r="O313">
        <v>831</v>
      </c>
      <c r="P313">
        <v>319</v>
      </c>
      <c r="Q313">
        <v>0</v>
      </c>
      <c r="R313">
        <v>319</v>
      </c>
      <c r="S313">
        <v>7</v>
      </c>
      <c r="T313">
        <v>312</v>
      </c>
      <c r="U313">
        <v>3</v>
      </c>
      <c r="V313">
        <v>2</v>
      </c>
      <c r="W313">
        <v>0</v>
      </c>
      <c r="X313">
        <v>0</v>
      </c>
      <c r="Y313">
        <v>0</v>
      </c>
      <c r="Z313">
        <v>1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3</v>
      </c>
      <c r="AG313">
        <v>1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1</v>
      </c>
      <c r="AR313">
        <v>1</v>
      </c>
      <c r="AS313">
        <v>1</v>
      </c>
      <c r="AT313">
        <v>0</v>
      </c>
      <c r="AU313">
        <v>0</v>
      </c>
      <c r="AV313">
        <v>1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1</v>
      </c>
      <c r="BE313">
        <v>3</v>
      </c>
      <c r="BF313">
        <v>2</v>
      </c>
      <c r="BG313">
        <v>0</v>
      </c>
      <c r="BH313">
        <v>1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3</v>
      </c>
      <c r="BQ313">
        <v>2</v>
      </c>
      <c r="BR313">
        <v>1</v>
      </c>
      <c r="BS313">
        <v>1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2</v>
      </c>
      <c r="CA313">
        <v>47</v>
      </c>
      <c r="CB313">
        <v>15</v>
      </c>
      <c r="CC313">
        <v>24</v>
      </c>
      <c r="CD313">
        <v>0</v>
      </c>
      <c r="CE313">
        <v>0</v>
      </c>
      <c r="CF313">
        <v>3</v>
      </c>
      <c r="CG313">
        <v>0</v>
      </c>
      <c r="CH313">
        <v>1</v>
      </c>
      <c r="CI313">
        <v>0</v>
      </c>
      <c r="CJ313">
        <v>1</v>
      </c>
      <c r="CK313">
        <v>3</v>
      </c>
      <c r="CL313">
        <v>47</v>
      </c>
      <c r="CM313">
        <v>8</v>
      </c>
      <c r="CN313">
        <v>8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8</v>
      </c>
      <c r="CY313">
        <v>1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1</v>
      </c>
      <c r="DH313">
        <v>0</v>
      </c>
      <c r="DI313">
        <v>0</v>
      </c>
      <c r="DJ313">
        <v>1</v>
      </c>
      <c r="DK313">
        <v>178</v>
      </c>
      <c r="DL313">
        <v>144</v>
      </c>
      <c r="DM313">
        <v>11</v>
      </c>
      <c r="DN313">
        <v>7</v>
      </c>
      <c r="DO313">
        <v>2</v>
      </c>
      <c r="DP313">
        <v>1</v>
      </c>
      <c r="DQ313">
        <v>1</v>
      </c>
      <c r="DR313">
        <v>3</v>
      </c>
      <c r="DS313">
        <v>1</v>
      </c>
      <c r="DT313">
        <v>8</v>
      </c>
      <c r="DU313">
        <v>0</v>
      </c>
      <c r="DV313">
        <v>178</v>
      </c>
      <c r="DW313">
        <v>67</v>
      </c>
      <c r="DX313">
        <v>34</v>
      </c>
      <c r="DY313">
        <v>5</v>
      </c>
      <c r="DZ313">
        <v>20</v>
      </c>
      <c r="EA313">
        <v>4</v>
      </c>
      <c r="EB313">
        <v>0</v>
      </c>
      <c r="EC313">
        <v>1</v>
      </c>
      <c r="ED313">
        <v>2</v>
      </c>
      <c r="EE313">
        <v>1</v>
      </c>
      <c r="EF313">
        <v>0</v>
      </c>
      <c r="EG313">
        <v>0</v>
      </c>
      <c r="EH313">
        <v>67</v>
      </c>
      <c r="EI313" t="s">
        <v>225</v>
      </c>
      <c r="EJ313">
        <v>1</v>
      </c>
      <c r="EK313">
        <v>0</v>
      </c>
      <c r="EL313">
        <v>1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1</v>
      </c>
    </row>
    <row r="314" spans="1:149" ht="12.75">
      <c r="A314">
        <v>309</v>
      </c>
      <c r="B314" t="str">
        <f t="shared" si="23"/>
        <v>241504</v>
      </c>
      <c r="C314" t="s">
        <v>536</v>
      </c>
      <c r="D314" t="s">
        <v>510</v>
      </c>
      <c r="E314" t="s">
        <v>223</v>
      </c>
      <c r="F314">
        <v>14</v>
      </c>
      <c r="G314" t="s">
        <v>550</v>
      </c>
      <c r="H314">
        <v>897</v>
      </c>
      <c r="I314">
        <v>897</v>
      </c>
      <c r="J314">
        <v>0</v>
      </c>
      <c r="K314">
        <v>700</v>
      </c>
      <c r="L314">
        <v>302</v>
      </c>
      <c r="M314">
        <v>302</v>
      </c>
      <c r="N314">
        <v>0</v>
      </c>
      <c r="O314">
        <v>398</v>
      </c>
      <c r="P314">
        <v>302</v>
      </c>
      <c r="Q314">
        <v>0</v>
      </c>
      <c r="R314">
        <v>302</v>
      </c>
      <c r="S314">
        <v>2</v>
      </c>
      <c r="T314">
        <v>300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>
        <v>0</v>
      </c>
      <c r="AD314">
        <v>0</v>
      </c>
      <c r="AE314">
        <v>0</v>
      </c>
      <c r="AF314">
        <v>1</v>
      </c>
      <c r="AG314">
        <v>9</v>
      </c>
      <c r="AH314">
        <v>1</v>
      </c>
      <c r="AI314">
        <v>2</v>
      </c>
      <c r="AJ314">
        <v>0</v>
      </c>
      <c r="AK314">
        <v>1</v>
      </c>
      <c r="AL314">
        <v>0</v>
      </c>
      <c r="AM314">
        <v>0</v>
      </c>
      <c r="AN314">
        <v>1</v>
      </c>
      <c r="AO314">
        <v>0</v>
      </c>
      <c r="AP314">
        <v>0</v>
      </c>
      <c r="AQ314">
        <v>4</v>
      </c>
      <c r="AR314">
        <v>9</v>
      </c>
      <c r="AS314">
        <v>5</v>
      </c>
      <c r="AT314">
        <v>2</v>
      </c>
      <c r="AU314">
        <v>2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1</v>
      </c>
      <c r="BB314">
        <v>0</v>
      </c>
      <c r="BC314">
        <v>0</v>
      </c>
      <c r="BD314">
        <v>5</v>
      </c>
      <c r="BE314">
        <v>2</v>
      </c>
      <c r="BF314">
        <v>2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2</v>
      </c>
      <c r="BQ314">
        <v>3</v>
      </c>
      <c r="BR314">
        <v>1</v>
      </c>
      <c r="BS314">
        <v>0</v>
      </c>
      <c r="BT314">
        <v>0</v>
      </c>
      <c r="BU314">
        <v>0</v>
      </c>
      <c r="BV314">
        <v>0</v>
      </c>
      <c r="BW314">
        <v>2</v>
      </c>
      <c r="BX314">
        <v>0</v>
      </c>
      <c r="BY314">
        <v>0</v>
      </c>
      <c r="BZ314">
        <v>3</v>
      </c>
      <c r="CA314">
        <v>53</v>
      </c>
      <c r="CB314">
        <v>16</v>
      </c>
      <c r="CC314">
        <v>21</v>
      </c>
      <c r="CD314">
        <v>4</v>
      </c>
      <c r="CE314">
        <v>0</v>
      </c>
      <c r="CF314">
        <v>2</v>
      </c>
      <c r="CG314">
        <v>6</v>
      </c>
      <c r="CH314">
        <v>3</v>
      </c>
      <c r="CI314">
        <v>0</v>
      </c>
      <c r="CJ314">
        <v>0</v>
      </c>
      <c r="CK314">
        <v>1</v>
      </c>
      <c r="CL314">
        <v>53</v>
      </c>
      <c r="CM314">
        <v>2</v>
      </c>
      <c r="CN314">
        <v>2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2</v>
      </c>
      <c r="CY314">
        <v>1</v>
      </c>
      <c r="CZ314">
        <v>1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1</v>
      </c>
      <c r="DK314">
        <v>146</v>
      </c>
      <c r="DL314">
        <v>125</v>
      </c>
      <c r="DM314">
        <v>11</v>
      </c>
      <c r="DN314">
        <v>3</v>
      </c>
      <c r="DO314">
        <v>0</v>
      </c>
      <c r="DP314">
        <v>1</v>
      </c>
      <c r="DQ314">
        <v>0</v>
      </c>
      <c r="DR314">
        <v>0</v>
      </c>
      <c r="DS314">
        <v>0</v>
      </c>
      <c r="DT314">
        <v>5</v>
      </c>
      <c r="DU314">
        <v>1</v>
      </c>
      <c r="DV314">
        <v>146</v>
      </c>
      <c r="DW314">
        <v>76</v>
      </c>
      <c r="DX314">
        <v>47</v>
      </c>
      <c r="DY314">
        <v>0</v>
      </c>
      <c r="DZ314">
        <v>17</v>
      </c>
      <c r="EA314">
        <v>12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76</v>
      </c>
      <c r="EI314" t="s">
        <v>225</v>
      </c>
      <c r="EJ314">
        <v>2</v>
      </c>
      <c r="EK314">
        <v>0</v>
      </c>
      <c r="EL314">
        <v>0</v>
      </c>
      <c r="EM314">
        <v>0</v>
      </c>
      <c r="EN314">
        <v>0</v>
      </c>
      <c r="EO314">
        <v>1</v>
      </c>
      <c r="EP314">
        <v>0</v>
      </c>
      <c r="EQ314">
        <v>0</v>
      </c>
      <c r="ER314">
        <v>1</v>
      </c>
      <c r="ES314">
        <v>2</v>
      </c>
    </row>
    <row r="315" spans="1:149" ht="12.75">
      <c r="A315">
        <v>310</v>
      </c>
      <c r="B315" t="str">
        <f t="shared" si="23"/>
        <v>241504</v>
      </c>
      <c r="C315" t="s">
        <v>536</v>
      </c>
      <c r="D315" t="s">
        <v>510</v>
      </c>
      <c r="E315" t="s">
        <v>223</v>
      </c>
      <c r="F315">
        <v>15</v>
      </c>
      <c r="G315" t="s">
        <v>551</v>
      </c>
      <c r="H315">
        <v>1439</v>
      </c>
      <c r="I315">
        <v>1439</v>
      </c>
      <c r="J315">
        <v>0</v>
      </c>
      <c r="K315">
        <v>1060</v>
      </c>
      <c r="L315">
        <v>287</v>
      </c>
      <c r="M315">
        <v>287</v>
      </c>
      <c r="N315">
        <v>0</v>
      </c>
      <c r="O315">
        <v>773</v>
      </c>
      <c r="P315">
        <v>287</v>
      </c>
      <c r="Q315">
        <v>0</v>
      </c>
      <c r="R315">
        <v>287</v>
      </c>
      <c r="S315">
        <v>5</v>
      </c>
      <c r="T315">
        <v>282</v>
      </c>
      <c r="U315">
        <v>1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0</v>
      </c>
      <c r="AF315">
        <v>1</v>
      </c>
      <c r="AG315">
        <v>8</v>
      </c>
      <c r="AH315">
        <v>0</v>
      </c>
      <c r="AI315">
        <v>0</v>
      </c>
      <c r="AJ315">
        <v>1</v>
      </c>
      <c r="AK315">
        <v>2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5</v>
      </c>
      <c r="AR315">
        <v>8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1</v>
      </c>
      <c r="BF315">
        <v>1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1</v>
      </c>
      <c r="BQ315">
        <v>4</v>
      </c>
      <c r="BR315">
        <v>4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4</v>
      </c>
      <c r="CA315">
        <v>26</v>
      </c>
      <c r="CB315">
        <v>19</v>
      </c>
      <c r="CC315">
        <v>6</v>
      </c>
      <c r="CD315">
        <v>1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26</v>
      </c>
      <c r="CM315">
        <v>2</v>
      </c>
      <c r="CN315">
        <v>0</v>
      </c>
      <c r="CO315">
        <v>0</v>
      </c>
      <c r="CP315">
        <v>0</v>
      </c>
      <c r="CQ315">
        <v>2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2</v>
      </c>
      <c r="CY315">
        <v>4</v>
      </c>
      <c r="CZ315">
        <v>3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1</v>
      </c>
      <c r="DJ315">
        <v>4</v>
      </c>
      <c r="DK315">
        <v>147</v>
      </c>
      <c r="DL315">
        <v>110</v>
      </c>
      <c r="DM315">
        <v>14</v>
      </c>
      <c r="DN315">
        <v>8</v>
      </c>
      <c r="DO315">
        <v>0</v>
      </c>
      <c r="DP315">
        <v>0</v>
      </c>
      <c r="DQ315">
        <v>2</v>
      </c>
      <c r="DR315">
        <v>2</v>
      </c>
      <c r="DS315">
        <v>1</v>
      </c>
      <c r="DT315">
        <v>9</v>
      </c>
      <c r="DU315">
        <v>1</v>
      </c>
      <c r="DV315">
        <v>147</v>
      </c>
      <c r="DW315">
        <v>89</v>
      </c>
      <c r="DX315">
        <v>48</v>
      </c>
      <c r="DY315">
        <v>1</v>
      </c>
      <c r="DZ315">
        <v>15</v>
      </c>
      <c r="EA315">
        <v>18</v>
      </c>
      <c r="EB315">
        <v>2</v>
      </c>
      <c r="EC315">
        <v>2</v>
      </c>
      <c r="ED315">
        <v>2</v>
      </c>
      <c r="EE315">
        <v>1</v>
      </c>
      <c r="EF315">
        <v>0</v>
      </c>
      <c r="EG315">
        <v>0</v>
      </c>
      <c r="EH315">
        <v>89</v>
      </c>
      <c r="EI315" t="s">
        <v>225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</row>
    <row r="316" spans="1:149" ht="12.75">
      <c r="A316">
        <v>311</v>
      </c>
      <c r="B316" t="str">
        <f t="shared" si="23"/>
        <v>241504</v>
      </c>
      <c r="C316" t="s">
        <v>536</v>
      </c>
      <c r="D316" t="s">
        <v>510</v>
      </c>
      <c r="E316" t="s">
        <v>223</v>
      </c>
      <c r="F316">
        <v>16</v>
      </c>
      <c r="G316" t="s">
        <v>552</v>
      </c>
      <c r="H316">
        <v>1312</v>
      </c>
      <c r="I316">
        <v>1312</v>
      </c>
      <c r="J316">
        <v>0</v>
      </c>
      <c r="K316">
        <v>1006</v>
      </c>
      <c r="L316">
        <v>225</v>
      </c>
      <c r="M316">
        <v>225</v>
      </c>
      <c r="N316">
        <v>0</v>
      </c>
      <c r="O316">
        <v>781</v>
      </c>
      <c r="P316">
        <v>225</v>
      </c>
      <c r="Q316">
        <v>0</v>
      </c>
      <c r="R316">
        <v>225</v>
      </c>
      <c r="S316">
        <v>8</v>
      </c>
      <c r="T316">
        <v>217</v>
      </c>
      <c r="U316">
        <v>1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1</v>
      </c>
      <c r="AF316">
        <v>1</v>
      </c>
      <c r="AG316">
        <v>3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2</v>
      </c>
      <c r="AP316">
        <v>0</v>
      </c>
      <c r="AQ316">
        <v>1</v>
      </c>
      <c r="AR316">
        <v>3</v>
      </c>
      <c r="AS316">
        <v>2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1</v>
      </c>
      <c r="BB316">
        <v>1</v>
      </c>
      <c r="BC316">
        <v>0</v>
      </c>
      <c r="BD316">
        <v>2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1</v>
      </c>
      <c r="BR316">
        <v>0</v>
      </c>
      <c r="BS316">
        <v>1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1</v>
      </c>
      <c r="CA316">
        <v>20</v>
      </c>
      <c r="CB316">
        <v>9</v>
      </c>
      <c r="CC316">
        <v>11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20</v>
      </c>
      <c r="CM316">
        <v>1</v>
      </c>
      <c r="CN316">
        <v>0</v>
      </c>
      <c r="CO316">
        <v>1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1</v>
      </c>
      <c r="CY316">
        <v>2</v>
      </c>
      <c r="CZ316">
        <v>1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1</v>
      </c>
      <c r="DG316">
        <v>0</v>
      </c>
      <c r="DH316">
        <v>0</v>
      </c>
      <c r="DI316">
        <v>0</v>
      </c>
      <c r="DJ316">
        <v>2</v>
      </c>
      <c r="DK316">
        <v>101</v>
      </c>
      <c r="DL316">
        <v>85</v>
      </c>
      <c r="DM316">
        <v>5</v>
      </c>
      <c r="DN316">
        <v>5</v>
      </c>
      <c r="DO316">
        <v>0</v>
      </c>
      <c r="DP316">
        <v>2</v>
      </c>
      <c r="DQ316">
        <v>0</v>
      </c>
      <c r="DR316">
        <v>0</v>
      </c>
      <c r="DS316">
        <v>1</v>
      </c>
      <c r="DT316">
        <v>2</v>
      </c>
      <c r="DU316">
        <v>1</v>
      </c>
      <c r="DV316">
        <v>101</v>
      </c>
      <c r="DW316">
        <v>86</v>
      </c>
      <c r="DX316">
        <v>52</v>
      </c>
      <c r="DY316">
        <v>8</v>
      </c>
      <c r="DZ316">
        <v>14</v>
      </c>
      <c r="EA316">
        <v>10</v>
      </c>
      <c r="EB316">
        <v>0</v>
      </c>
      <c r="EC316">
        <v>0</v>
      </c>
      <c r="ED316">
        <v>0</v>
      </c>
      <c r="EE316">
        <v>1</v>
      </c>
      <c r="EF316">
        <v>1</v>
      </c>
      <c r="EG316">
        <v>0</v>
      </c>
      <c r="EH316">
        <v>86</v>
      </c>
      <c r="EI316" t="s">
        <v>225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</row>
    <row r="317" spans="1:149" ht="12.75">
      <c r="A317">
        <v>312</v>
      </c>
      <c r="B317" t="str">
        <f t="shared" si="23"/>
        <v>241504</v>
      </c>
      <c r="C317" t="s">
        <v>536</v>
      </c>
      <c r="D317" t="s">
        <v>510</v>
      </c>
      <c r="E317" t="s">
        <v>223</v>
      </c>
      <c r="F317">
        <v>17</v>
      </c>
      <c r="G317" t="s">
        <v>553</v>
      </c>
      <c r="H317">
        <v>1518</v>
      </c>
      <c r="I317">
        <v>1518</v>
      </c>
      <c r="J317">
        <v>0</v>
      </c>
      <c r="K317">
        <v>1150</v>
      </c>
      <c r="L317">
        <v>362</v>
      </c>
      <c r="M317">
        <v>362</v>
      </c>
      <c r="N317">
        <v>0</v>
      </c>
      <c r="O317">
        <v>788</v>
      </c>
      <c r="P317">
        <v>362</v>
      </c>
      <c r="Q317">
        <v>0</v>
      </c>
      <c r="R317">
        <v>362</v>
      </c>
      <c r="S317">
        <v>10</v>
      </c>
      <c r="T317">
        <v>352</v>
      </c>
      <c r="U317">
        <v>1</v>
      </c>
      <c r="V317">
        <v>0</v>
      </c>
      <c r="W317">
        <v>1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</v>
      </c>
      <c r="AG317">
        <v>5</v>
      </c>
      <c r="AH317">
        <v>0</v>
      </c>
      <c r="AI317">
        <v>0</v>
      </c>
      <c r="AJ317">
        <v>3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1</v>
      </c>
      <c r="AQ317">
        <v>1</v>
      </c>
      <c r="AR317">
        <v>5</v>
      </c>
      <c r="AS317">
        <v>4</v>
      </c>
      <c r="AT317">
        <v>0</v>
      </c>
      <c r="AU317">
        <v>1</v>
      </c>
      <c r="AV317">
        <v>1</v>
      </c>
      <c r="AW317">
        <v>0</v>
      </c>
      <c r="AX317">
        <v>0</v>
      </c>
      <c r="AY317">
        <v>1</v>
      </c>
      <c r="AZ317">
        <v>0</v>
      </c>
      <c r="BA317">
        <v>1</v>
      </c>
      <c r="BB317">
        <v>0</v>
      </c>
      <c r="BC317">
        <v>0</v>
      </c>
      <c r="BD317">
        <v>4</v>
      </c>
      <c r="BE317">
        <v>2</v>
      </c>
      <c r="BF317">
        <v>2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2</v>
      </c>
      <c r="BQ317">
        <v>2</v>
      </c>
      <c r="BR317">
        <v>1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1</v>
      </c>
      <c r="BZ317">
        <v>2</v>
      </c>
      <c r="CA317">
        <v>50</v>
      </c>
      <c r="CB317">
        <v>13</v>
      </c>
      <c r="CC317">
        <v>31</v>
      </c>
      <c r="CD317">
        <v>4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2</v>
      </c>
      <c r="CL317">
        <v>50</v>
      </c>
      <c r="CM317">
        <v>3</v>
      </c>
      <c r="CN317">
        <v>2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1</v>
      </c>
      <c r="CW317">
        <v>0</v>
      </c>
      <c r="CX317">
        <v>3</v>
      </c>
      <c r="CY317">
        <v>6</v>
      </c>
      <c r="CZ317">
        <v>4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2</v>
      </c>
      <c r="DJ317">
        <v>6</v>
      </c>
      <c r="DK317">
        <v>182</v>
      </c>
      <c r="DL317">
        <v>152</v>
      </c>
      <c r="DM317">
        <v>10</v>
      </c>
      <c r="DN317">
        <v>3</v>
      </c>
      <c r="DO317">
        <v>0</v>
      </c>
      <c r="DP317">
        <v>0</v>
      </c>
      <c r="DQ317">
        <v>2</v>
      </c>
      <c r="DR317">
        <v>2</v>
      </c>
      <c r="DS317">
        <v>0</v>
      </c>
      <c r="DT317">
        <v>12</v>
      </c>
      <c r="DU317">
        <v>1</v>
      </c>
      <c r="DV317">
        <v>182</v>
      </c>
      <c r="DW317">
        <v>96</v>
      </c>
      <c r="DX317">
        <v>43</v>
      </c>
      <c r="DY317">
        <v>2</v>
      </c>
      <c r="DZ317">
        <v>41</v>
      </c>
      <c r="EA317">
        <v>7</v>
      </c>
      <c r="EB317">
        <v>0</v>
      </c>
      <c r="EC317">
        <v>0</v>
      </c>
      <c r="ED317">
        <v>2</v>
      </c>
      <c r="EE317">
        <v>1</v>
      </c>
      <c r="EF317">
        <v>0</v>
      </c>
      <c r="EG317">
        <v>0</v>
      </c>
      <c r="EH317">
        <v>96</v>
      </c>
      <c r="EI317" t="s">
        <v>225</v>
      </c>
      <c r="EJ317">
        <v>1</v>
      </c>
      <c r="EK317">
        <v>0</v>
      </c>
      <c r="EL317">
        <v>0</v>
      </c>
      <c r="EM317">
        <v>0</v>
      </c>
      <c r="EN317">
        <v>1</v>
      </c>
      <c r="EO317">
        <v>0</v>
      </c>
      <c r="EP317">
        <v>0</v>
      </c>
      <c r="EQ317">
        <v>0</v>
      </c>
      <c r="ER317">
        <v>0</v>
      </c>
      <c r="ES317">
        <v>1</v>
      </c>
    </row>
    <row r="318" spans="1:149" ht="12.75">
      <c r="A318">
        <v>313</v>
      </c>
      <c r="B318" t="str">
        <f t="shared" si="23"/>
        <v>241504</v>
      </c>
      <c r="C318" t="s">
        <v>536</v>
      </c>
      <c r="D318" t="s">
        <v>510</v>
      </c>
      <c r="E318" t="s">
        <v>223</v>
      </c>
      <c r="F318">
        <v>18</v>
      </c>
      <c r="G318" t="s">
        <v>554</v>
      </c>
      <c r="H318">
        <v>1945</v>
      </c>
      <c r="I318">
        <v>1945</v>
      </c>
      <c r="J318">
        <v>0</v>
      </c>
      <c r="K318">
        <v>1450</v>
      </c>
      <c r="L318">
        <v>531</v>
      </c>
      <c r="M318">
        <v>531</v>
      </c>
      <c r="N318">
        <v>0</v>
      </c>
      <c r="O318">
        <v>919</v>
      </c>
      <c r="P318">
        <v>531</v>
      </c>
      <c r="Q318">
        <v>0</v>
      </c>
      <c r="R318">
        <v>531</v>
      </c>
      <c r="S318">
        <v>7</v>
      </c>
      <c r="T318">
        <v>524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1</v>
      </c>
      <c r="AB318">
        <v>0</v>
      </c>
      <c r="AC318">
        <v>0</v>
      </c>
      <c r="AD318">
        <v>0</v>
      </c>
      <c r="AE318">
        <v>0</v>
      </c>
      <c r="AF318">
        <v>1</v>
      </c>
      <c r="AG318">
        <v>12</v>
      </c>
      <c r="AH318">
        <v>0</v>
      </c>
      <c r="AI318">
        <v>0</v>
      </c>
      <c r="AJ318">
        <v>4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1</v>
      </c>
      <c r="AQ318">
        <v>7</v>
      </c>
      <c r="AR318">
        <v>12</v>
      </c>
      <c r="AS318">
        <v>3</v>
      </c>
      <c r="AT318">
        <v>0</v>
      </c>
      <c r="AU318">
        <v>1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2</v>
      </c>
      <c r="BD318">
        <v>3</v>
      </c>
      <c r="BE318">
        <v>3</v>
      </c>
      <c r="BF318">
        <v>0</v>
      </c>
      <c r="BG318">
        <v>0</v>
      </c>
      <c r="BH318">
        <v>0</v>
      </c>
      <c r="BI318">
        <v>1</v>
      </c>
      <c r="BJ318">
        <v>0</v>
      </c>
      <c r="BK318">
        <v>2</v>
      </c>
      <c r="BL318">
        <v>0</v>
      </c>
      <c r="BM318">
        <v>0</v>
      </c>
      <c r="BN318">
        <v>0</v>
      </c>
      <c r="BO318">
        <v>0</v>
      </c>
      <c r="BP318">
        <v>3</v>
      </c>
      <c r="BQ318">
        <v>1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1</v>
      </c>
      <c r="BX318">
        <v>0</v>
      </c>
      <c r="BY318">
        <v>0</v>
      </c>
      <c r="BZ318">
        <v>1</v>
      </c>
      <c r="CA318">
        <v>61</v>
      </c>
      <c r="CB318">
        <v>20</v>
      </c>
      <c r="CC318">
        <v>35</v>
      </c>
      <c r="CD318">
        <v>0</v>
      </c>
      <c r="CE318">
        <v>0</v>
      </c>
      <c r="CF318">
        <v>0</v>
      </c>
      <c r="CG318">
        <v>0</v>
      </c>
      <c r="CH318">
        <v>5</v>
      </c>
      <c r="CI318">
        <v>0</v>
      </c>
      <c r="CJ318">
        <v>0</v>
      </c>
      <c r="CK318">
        <v>1</v>
      </c>
      <c r="CL318">
        <v>61</v>
      </c>
      <c r="CM318">
        <v>16</v>
      </c>
      <c r="CN318">
        <v>10</v>
      </c>
      <c r="CO318">
        <v>0</v>
      </c>
      <c r="CP318">
        <v>2</v>
      </c>
      <c r="CQ318">
        <v>0</v>
      </c>
      <c r="CR318">
        <v>2</v>
      </c>
      <c r="CS318">
        <v>0</v>
      </c>
      <c r="CT318">
        <v>0</v>
      </c>
      <c r="CU318">
        <v>0</v>
      </c>
      <c r="CV318">
        <v>2</v>
      </c>
      <c r="CW318">
        <v>0</v>
      </c>
      <c r="CX318">
        <v>16</v>
      </c>
      <c r="CY318">
        <v>3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2</v>
      </c>
      <c r="DG318">
        <v>0</v>
      </c>
      <c r="DH318">
        <v>0</v>
      </c>
      <c r="DI318">
        <v>1</v>
      </c>
      <c r="DJ318">
        <v>3</v>
      </c>
      <c r="DK318">
        <v>277</v>
      </c>
      <c r="DL318">
        <v>222</v>
      </c>
      <c r="DM318">
        <v>23</v>
      </c>
      <c r="DN318">
        <v>5</v>
      </c>
      <c r="DO318">
        <v>1</v>
      </c>
      <c r="DP318">
        <v>4</v>
      </c>
      <c r="DQ318">
        <v>3</v>
      </c>
      <c r="DR318">
        <v>3</v>
      </c>
      <c r="DS318">
        <v>1</v>
      </c>
      <c r="DT318">
        <v>12</v>
      </c>
      <c r="DU318">
        <v>3</v>
      </c>
      <c r="DV318">
        <v>277</v>
      </c>
      <c r="DW318">
        <v>146</v>
      </c>
      <c r="DX318">
        <v>65</v>
      </c>
      <c r="DY318">
        <v>6</v>
      </c>
      <c r="DZ318">
        <v>44</v>
      </c>
      <c r="EA318">
        <v>19</v>
      </c>
      <c r="EB318">
        <v>2</v>
      </c>
      <c r="EC318">
        <v>0</v>
      </c>
      <c r="ED318">
        <v>2</v>
      </c>
      <c r="EE318">
        <v>7</v>
      </c>
      <c r="EF318">
        <v>1</v>
      </c>
      <c r="EG318">
        <v>0</v>
      </c>
      <c r="EH318">
        <v>146</v>
      </c>
      <c r="EI318" t="s">
        <v>225</v>
      </c>
      <c r="EJ318">
        <v>1</v>
      </c>
      <c r="EK318">
        <v>0</v>
      </c>
      <c r="EL318">
        <v>0</v>
      </c>
      <c r="EM318">
        <v>0</v>
      </c>
      <c r="EN318">
        <v>0</v>
      </c>
      <c r="EO318">
        <v>1</v>
      </c>
      <c r="EP318">
        <v>0</v>
      </c>
      <c r="EQ318">
        <v>0</v>
      </c>
      <c r="ER318">
        <v>0</v>
      </c>
      <c r="ES318">
        <v>1</v>
      </c>
    </row>
    <row r="319" spans="1:149" ht="12.75">
      <c r="A319">
        <v>314</v>
      </c>
      <c r="B319" t="str">
        <f t="shared" si="23"/>
        <v>241504</v>
      </c>
      <c r="C319" t="s">
        <v>536</v>
      </c>
      <c r="D319" t="s">
        <v>510</v>
      </c>
      <c r="E319" t="s">
        <v>223</v>
      </c>
      <c r="F319">
        <v>19</v>
      </c>
      <c r="G319" t="s">
        <v>555</v>
      </c>
      <c r="H319">
        <v>1418</v>
      </c>
      <c r="I319">
        <v>1418</v>
      </c>
      <c r="J319">
        <v>0</v>
      </c>
      <c r="K319">
        <v>1050</v>
      </c>
      <c r="L319">
        <v>321</v>
      </c>
      <c r="M319">
        <v>321</v>
      </c>
      <c r="N319">
        <v>0</v>
      </c>
      <c r="O319">
        <v>729</v>
      </c>
      <c r="P319">
        <v>321</v>
      </c>
      <c r="Q319">
        <v>0</v>
      </c>
      <c r="R319">
        <v>321</v>
      </c>
      <c r="S319">
        <v>4</v>
      </c>
      <c r="T319">
        <v>317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5</v>
      </c>
      <c r="AH319">
        <v>0</v>
      </c>
      <c r="AI319">
        <v>0</v>
      </c>
      <c r="AJ319">
        <v>0</v>
      </c>
      <c r="AK319">
        <v>1</v>
      </c>
      <c r="AL319">
        <v>0</v>
      </c>
      <c r="AM319">
        <v>2</v>
      </c>
      <c r="AN319">
        <v>1</v>
      </c>
      <c r="AO319">
        <v>0</v>
      </c>
      <c r="AP319">
        <v>0</v>
      </c>
      <c r="AQ319">
        <v>1</v>
      </c>
      <c r="AR319">
        <v>5</v>
      </c>
      <c r="AS319">
        <v>7</v>
      </c>
      <c r="AT319">
        <v>5</v>
      </c>
      <c r="AU319">
        <v>1</v>
      </c>
      <c r="AV319">
        <v>1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7</v>
      </c>
      <c r="BE319">
        <v>1</v>
      </c>
      <c r="BF319">
        <v>1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1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16</v>
      </c>
      <c r="CB319">
        <v>6</v>
      </c>
      <c r="CC319">
        <v>10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16</v>
      </c>
      <c r="CM319">
        <v>5</v>
      </c>
      <c r="CN319">
        <v>4</v>
      </c>
      <c r="CO319">
        <v>1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5</v>
      </c>
      <c r="CY319">
        <v>2</v>
      </c>
      <c r="CZ319">
        <v>2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2</v>
      </c>
      <c r="DK319">
        <v>195</v>
      </c>
      <c r="DL319">
        <v>156</v>
      </c>
      <c r="DM319">
        <v>19</v>
      </c>
      <c r="DN319">
        <v>4</v>
      </c>
      <c r="DO319">
        <v>3</v>
      </c>
      <c r="DP319">
        <v>0</v>
      </c>
      <c r="DQ319">
        <v>2</v>
      </c>
      <c r="DR319">
        <v>1</v>
      </c>
      <c r="DS319">
        <v>1</v>
      </c>
      <c r="DT319">
        <v>8</v>
      </c>
      <c r="DU319">
        <v>1</v>
      </c>
      <c r="DV319">
        <v>195</v>
      </c>
      <c r="DW319">
        <v>86</v>
      </c>
      <c r="DX319">
        <v>44</v>
      </c>
      <c r="DY319">
        <v>4</v>
      </c>
      <c r="DZ319">
        <v>21</v>
      </c>
      <c r="EA319">
        <v>14</v>
      </c>
      <c r="EB319">
        <v>0</v>
      </c>
      <c r="EC319">
        <v>0</v>
      </c>
      <c r="ED319">
        <v>2</v>
      </c>
      <c r="EE319">
        <v>0</v>
      </c>
      <c r="EF319">
        <v>1</v>
      </c>
      <c r="EG319">
        <v>0</v>
      </c>
      <c r="EH319">
        <v>86</v>
      </c>
      <c r="EI319" t="s">
        <v>225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</row>
    <row r="320" spans="1:149" ht="12.75">
      <c r="A320">
        <v>315</v>
      </c>
      <c r="B320" t="str">
        <f t="shared" si="23"/>
        <v>241504</v>
      </c>
      <c r="C320" t="s">
        <v>536</v>
      </c>
      <c r="D320" t="s">
        <v>510</v>
      </c>
      <c r="E320" t="s">
        <v>223</v>
      </c>
      <c r="F320">
        <v>20</v>
      </c>
      <c r="G320" t="s">
        <v>556</v>
      </c>
      <c r="H320">
        <v>1633</v>
      </c>
      <c r="I320">
        <v>1633</v>
      </c>
      <c r="J320">
        <v>0</v>
      </c>
      <c r="K320">
        <v>1201</v>
      </c>
      <c r="L320">
        <v>285</v>
      </c>
      <c r="M320">
        <v>285</v>
      </c>
      <c r="N320">
        <v>0</v>
      </c>
      <c r="O320">
        <v>916</v>
      </c>
      <c r="P320">
        <v>284</v>
      </c>
      <c r="Q320">
        <v>10</v>
      </c>
      <c r="R320">
        <v>274</v>
      </c>
      <c r="S320">
        <v>0</v>
      </c>
      <c r="T320">
        <v>274</v>
      </c>
      <c r="U320">
        <v>2</v>
      </c>
      <c r="V320">
        <v>1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1</v>
      </c>
      <c r="AD320">
        <v>0</v>
      </c>
      <c r="AE320">
        <v>0</v>
      </c>
      <c r="AF320">
        <v>2</v>
      </c>
      <c r="AG320">
        <v>12</v>
      </c>
      <c r="AH320">
        <v>0</v>
      </c>
      <c r="AI320">
        <v>2</v>
      </c>
      <c r="AJ320">
        <v>0</v>
      </c>
      <c r="AK320">
        <v>3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7</v>
      </c>
      <c r="AR320">
        <v>12</v>
      </c>
      <c r="AS320">
        <v>3</v>
      </c>
      <c r="AT320">
        <v>2</v>
      </c>
      <c r="AU320">
        <v>0</v>
      </c>
      <c r="AV320">
        <v>1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3</v>
      </c>
      <c r="BE320">
        <v>2</v>
      </c>
      <c r="BF320">
        <v>1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1</v>
      </c>
      <c r="BP320">
        <v>2</v>
      </c>
      <c r="BQ320">
        <v>1</v>
      </c>
      <c r="BR320">
        <v>0</v>
      </c>
      <c r="BS320">
        <v>1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1</v>
      </c>
      <c r="CA320">
        <v>9</v>
      </c>
      <c r="CB320">
        <v>6</v>
      </c>
      <c r="CC320">
        <v>3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9</v>
      </c>
      <c r="CM320">
        <v>1</v>
      </c>
      <c r="CN320">
        <v>0</v>
      </c>
      <c r="CO320">
        <v>0</v>
      </c>
      <c r="CP320">
        <v>0</v>
      </c>
      <c r="CQ320">
        <v>1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1</v>
      </c>
      <c r="CY320">
        <v>5</v>
      </c>
      <c r="CZ320">
        <v>3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2</v>
      </c>
      <c r="DG320">
        <v>0</v>
      </c>
      <c r="DH320">
        <v>0</v>
      </c>
      <c r="DI320">
        <v>0</v>
      </c>
      <c r="DJ320">
        <v>5</v>
      </c>
      <c r="DK320">
        <v>164</v>
      </c>
      <c r="DL320">
        <v>133</v>
      </c>
      <c r="DM320">
        <v>15</v>
      </c>
      <c r="DN320">
        <v>2</v>
      </c>
      <c r="DO320">
        <v>1</v>
      </c>
      <c r="DP320">
        <v>0</v>
      </c>
      <c r="DQ320">
        <v>1</v>
      </c>
      <c r="DR320">
        <v>0</v>
      </c>
      <c r="DS320">
        <v>0</v>
      </c>
      <c r="DT320">
        <v>11</v>
      </c>
      <c r="DU320">
        <v>1</v>
      </c>
      <c r="DV320">
        <v>164</v>
      </c>
      <c r="DW320">
        <v>75</v>
      </c>
      <c r="DX320">
        <v>42</v>
      </c>
      <c r="DY320">
        <v>0</v>
      </c>
      <c r="DZ320">
        <v>9</v>
      </c>
      <c r="EA320">
        <v>17</v>
      </c>
      <c r="EB320">
        <v>1</v>
      </c>
      <c r="EC320">
        <v>0</v>
      </c>
      <c r="ED320">
        <v>2</v>
      </c>
      <c r="EE320">
        <v>3</v>
      </c>
      <c r="EF320">
        <v>1</v>
      </c>
      <c r="EG320">
        <v>0</v>
      </c>
      <c r="EH320">
        <v>75</v>
      </c>
      <c r="EI320" t="s">
        <v>225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</row>
    <row r="321" spans="1:149" ht="12.75">
      <c r="A321">
        <v>316</v>
      </c>
      <c r="B321" t="str">
        <f t="shared" si="23"/>
        <v>241504</v>
      </c>
      <c r="C321" t="s">
        <v>536</v>
      </c>
      <c r="D321" t="s">
        <v>510</v>
      </c>
      <c r="E321" t="s">
        <v>223</v>
      </c>
      <c r="F321">
        <v>21</v>
      </c>
      <c r="G321" t="s">
        <v>557</v>
      </c>
      <c r="H321">
        <v>1342</v>
      </c>
      <c r="I321">
        <v>1342</v>
      </c>
      <c r="J321">
        <v>0</v>
      </c>
      <c r="K321">
        <v>1000</v>
      </c>
      <c r="L321">
        <v>322</v>
      </c>
      <c r="M321">
        <v>322</v>
      </c>
      <c r="N321">
        <v>0</v>
      </c>
      <c r="O321">
        <v>678</v>
      </c>
      <c r="P321">
        <v>322</v>
      </c>
      <c r="Q321">
        <v>0</v>
      </c>
      <c r="R321">
        <v>322</v>
      </c>
      <c r="S321">
        <v>4</v>
      </c>
      <c r="T321">
        <v>318</v>
      </c>
      <c r="U321">
        <v>2</v>
      </c>
      <c r="V321">
        <v>1</v>
      </c>
      <c r="W321">
        <v>0</v>
      </c>
      <c r="X321">
        <v>1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2</v>
      </c>
      <c r="AG321">
        <v>3</v>
      </c>
      <c r="AH321">
        <v>1</v>
      </c>
      <c r="AI321">
        <v>2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3</v>
      </c>
      <c r="AS321">
        <v>1</v>
      </c>
      <c r="AT321">
        <v>1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1</v>
      </c>
      <c r="BE321">
        <v>1</v>
      </c>
      <c r="BF321">
        <v>0</v>
      </c>
      <c r="BG321">
        <v>1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1</v>
      </c>
      <c r="BQ321">
        <v>1</v>
      </c>
      <c r="BR321">
        <v>1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1</v>
      </c>
      <c r="CA321">
        <v>27</v>
      </c>
      <c r="CB321">
        <v>10</v>
      </c>
      <c r="CC321">
        <v>14</v>
      </c>
      <c r="CD321">
        <v>0</v>
      </c>
      <c r="CE321">
        <v>0</v>
      </c>
      <c r="CF321">
        <v>0</v>
      </c>
      <c r="CG321">
        <v>1</v>
      </c>
      <c r="CH321">
        <v>1</v>
      </c>
      <c r="CI321">
        <v>0</v>
      </c>
      <c r="CJ321">
        <v>0</v>
      </c>
      <c r="CK321">
        <v>1</v>
      </c>
      <c r="CL321">
        <v>27</v>
      </c>
      <c r="CM321">
        <v>2</v>
      </c>
      <c r="CN321">
        <v>1</v>
      </c>
      <c r="CO321">
        <v>0</v>
      </c>
      <c r="CP321">
        <v>0</v>
      </c>
      <c r="CQ321">
        <v>0</v>
      </c>
      <c r="CR321">
        <v>1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2</v>
      </c>
      <c r="CY321">
        <v>3</v>
      </c>
      <c r="CZ321">
        <v>2</v>
      </c>
      <c r="DA321">
        <v>1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3</v>
      </c>
      <c r="DK321">
        <v>184</v>
      </c>
      <c r="DL321">
        <v>145</v>
      </c>
      <c r="DM321">
        <v>16</v>
      </c>
      <c r="DN321">
        <v>4</v>
      </c>
      <c r="DO321">
        <v>2</v>
      </c>
      <c r="DP321">
        <v>0</v>
      </c>
      <c r="DQ321">
        <v>1</v>
      </c>
      <c r="DR321">
        <v>0</v>
      </c>
      <c r="DS321">
        <v>0</v>
      </c>
      <c r="DT321">
        <v>8</v>
      </c>
      <c r="DU321">
        <v>8</v>
      </c>
      <c r="DV321">
        <v>184</v>
      </c>
      <c r="DW321">
        <v>94</v>
      </c>
      <c r="DX321">
        <v>42</v>
      </c>
      <c r="DY321">
        <v>1</v>
      </c>
      <c r="DZ321">
        <v>28</v>
      </c>
      <c r="EA321">
        <v>17</v>
      </c>
      <c r="EB321">
        <v>0</v>
      </c>
      <c r="EC321">
        <v>0</v>
      </c>
      <c r="ED321">
        <v>1</v>
      </c>
      <c r="EE321">
        <v>2</v>
      </c>
      <c r="EF321">
        <v>3</v>
      </c>
      <c r="EG321">
        <v>0</v>
      </c>
      <c r="EH321">
        <v>94</v>
      </c>
      <c r="EI321" t="s">
        <v>225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</row>
    <row r="322" spans="1:149" ht="12.75">
      <c r="A322">
        <v>317</v>
      </c>
      <c r="B322" t="str">
        <f t="shared" si="23"/>
        <v>241504</v>
      </c>
      <c r="C322" t="s">
        <v>536</v>
      </c>
      <c r="D322" t="s">
        <v>510</v>
      </c>
      <c r="E322" t="s">
        <v>223</v>
      </c>
      <c r="F322">
        <v>22</v>
      </c>
      <c r="G322" t="s">
        <v>538</v>
      </c>
      <c r="H322">
        <v>1270</v>
      </c>
      <c r="I322">
        <v>1270</v>
      </c>
      <c r="J322">
        <v>0</v>
      </c>
      <c r="K322">
        <v>1004</v>
      </c>
      <c r="L322">
        <v>330</v>
      </c>
      <c r="M322">
        <v>330</v>
      </c>
      <c r="N322">
        <v>0</v>
      </c>
      <c r="O322">
        <v>674</v>
      </c>
      <c r="P322">
        <v>330</v>
      </c>
      <c r="Q322">
        <v>0</v>
      </c>
      <c r="R322">
        <v>330</v>
      </c>
      <c r="S322">
        <v>5</v>
      </c>
      <c r="T322">
        <v>325</v>
      </c>
      <c r="U322">
        <v>9</v>
      </c>
      <c r="V322">
        <v>3</v>
      </c>
      <c r="W322">
        <v>4</v>
      </c>
      <c r="X322">
        <v>0</v>
      </c>
      <c r="Y322">
        <v>1</v>
      </c>
      <c r="Z322">
        <v>0</v>
      </c>
      <c r="AA322">
        <v>0</v>
      </c>
      <c r="AB322">
        <v>0</v>
      </c>
      <c r="AC322">
        <v>1</v>
      </c>
      <c r="AD322">
        <v>0</v>
      </c>
      <c r="AE322">
        <v>0</v>
      </c>
      <c r="AF322">
        <v>9</v>
      </c>
      <c r="AG322">
        <v>11</v>
      </c>
      <c r="AH322">
        <v>5</v>
      </c>
      <c r="AI322">
        <v>0</v>
      </c>
      <c r="AJ322">
        <v>0</v>
      </c>
      <c r="AK322">
        <v>0</v>
      </c>
      <c r="AL322">
        <v>0</v>
      </c>
      <c r="AM322">
        <v>1</v>
      </c>
      <c r="AN322">
        <v>1</v>
      </c>
      <c r="AO322">
        <v>0</v>
      </c>
      <c r="AP322">
        <v>0</v>
      </c>
      <c r="AQ322">
        <v>4</v>
      </c>
      <c r="AR322">
        <v>11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1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1</v>
      </c>
      <c r="BL322">
        <v>0</v>
      </c>
      <c r="BM322">
        <v>0</v>
      </c>
      <c r="BN322">
        <v>0</v>
      </c>
      <c r="BO322">
        <v>0</v>
      </c>
      <c r="BP322">
        <v>1</v>
      </c>
      <c r="BQ322">
        <v>1</v>
      </c>
      <c r="BR322">
        <v>1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1</v>
      </c>
      <c r="CA322">
        <v>33</v>
      </c>
      <c r="CB322">
        <v>10</v>
      </c>
      <c r="CC322">
        <v>17</v>
      </c>
      <c r="CD322">
        <v>0</v>
      </c>
      <c r="CE322">
        <v>0</v>
      </c>
      <c r="CF322">
        <v>1</v>
      </c>
      <c r="CG322">
        <v>0</v>
      </c>
      <c r="CH322">
        <v>4</v>
      </c>
      <c r="CI322">
        <v>0</v>
      </c>
      <c r="CJ322">
        <v>0</v>
      </c>
      <c r="CK322">
        <v>1</v>
      </c>
      <c r="CL322">
        <v>33</v>
      </c>
      <c r="CM322">
        <v>6</v>
      </c>
      <c r="CN322">
        <v>4</v>
      </c>
      <c r="CO322">
        <v>1</v>
      </c>
      <c r="CP322">
        <v>0</v>
      </c>
      <c r="CQ322">
        <v>0</v>
      </c>
      <c r="CR322">
        <v>0</v>
      </c>
      <c r="CS322">
        <v>1</v>
      </c>
      <c r="CT322">
        <v>0</v>
      </c>
      <c r="CU322">
        <v>0</v>
      </c>
      <c r="CV322">
        <v>0</v>
      </c>
      <c r="CW322">
        <v>0</v>
      </c>
      <c r="CX322">
        <v>6</v>
      </c>
      <c r="CY322">
        <v>4</v>
      </c>
      <c r="CZ322">
        <v>3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1</v>
      </c>
      <c r="DG322">
        <v>0</v>
      </c>
      <c r="DH322">
        <v>0</v>
      </c>
      <c r="DI322">
        <v>0</v>
      </c>
      <c r="DJ322">
        <v>4</v>
      </c>
      <c r="DK322">
        <v>196</v>
      </c>
      <c r="DL322">
        <v>146</v>
      </c>
      <c r="DM322">
        <v>28</v>
      </c>
      <c r="DN322">
        <v>5</v>
      </c>
      <c r="DO322">
        <v>0</v>
      </c>
      <c r="DP322">
        <v>0</v>
      </c>
      <c r="DQ322">
        <v>1</v>
      </c>
      <c r="DR322">
        <v>2</v>
      </c>
      <c r="DS322">
        <v>0</v>
      </c>
      <c r="DT322">
        <v>13</v>
      </c>
      <c r="DU322">
        <v>1</v>
      </c>
      <c r="DV322">
        <v>196</v>
      </c>
      <c r="DW322">
        <v>64</v>
      </c>
      <c r="DX322">
        <v>33</v>
      </c>
      <c r="DY322">
        <v>0</v>
      </c>
      <c r="DZ322">
        <v>20</v>
      </c>
      <c r="EA322">
        <v>10</v>
      </c>
      <c r="EB322">
        <v>1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64</v>
      </c>
      <c r="EI322" t="s">
        <v>225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</row>
    <row r="323" spans="1:149" ht="12.75">
      <c r="A323">
        <v>318</v>
      </c>
      <c r="B323" t="str">
        <f t="shared" si="23"/>
        <v>241504</v>
      </c>
      <c r="C323" t="s">
        <v>536</v>
      </c>
      <c r="D323" t="s">
        <v>510</v>
      </c>
      <c r="E323" t="s">
        <v>223</v>
      </c>
      <c r="F323">
        <v>23</v>
      </c>
      <c r="G323" t="s">
        <v>558</v>
      </c>
      <c r="H323">
        <v>1148</v>
      </c>
      <c r="I323">
        <v>1148</v>
      </c>
      <c r="J323">
        <v>0</v>
      </c>
      <c r="K323">
        <v>899</v>
      </c>
      <c r="L323">
        <v>286</v>
      </c>
      <c r="M323">
        <v>286</v>
      </c>
      <c r="N323">
        <v>0</v>
      </c>
      <c r="O323">
        <v>613</v>
      </c>
      <c r="P323">
        <v>286</v>
      </c>
      <c r="Q323">
        <v>0</v>
      </c>
      <c r="R323">
        <v>286</v>
      </c>
      <c r="S323">
        <v>4</v>
      </c>
      <c r="T323">
        <v>282</v>
      </c>
      <c r="U323">
        <v>1</v>
      </c>
      <c r="V323">
        <v>0</v>
      </c>
      <c r="W323">
        <v>0</v>
      </c>
      <c r="X323">
        <v>0</v>
      </c>
      <c r="Y323">
        <v>1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1</v>
      </c>
      <c r="AG323">
        <v>5</v>
      </c>
      <c r="AH323">
        <v>0</v>
      </c>
      <c r="AI323">
        <v>1</v>
      </c>
      <c r="AJ323">
        <v>2</v>
      </c>
      <c r="AK323">
        <v>1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1</v>
      </c>
      <c r="AR323">
        <v>5</v>
      </c>
      <c r="AS323">
        <v>2</v>
      </c>
      <c r="AT323">
        <v>1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1</v>
      </c>
      <c r="BB323">
        <v>0</v>
      </c>
      <c r="BC323">
        <v>0</v>
      </c>
      <c r="BD323">
        <v>2</v>
      </c>
      <c r="BE323">
        <v>2</v>
      </c>
      <c r="BF323">
        <v>1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1</v>
      </c>
      <c r="BP323">
        <v>2</v>
      </c>
      <c r="BQ323">
        <v>3</v>
      </c>
      <c r="BR323">
        <v>3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3</v>
      </c>
      <c r="CA323">
        <v>41</v>
      </c>
      <c r="CB323">
        <v>24</v>
      </c>
      <c r="CC323">
        <v>9</v>
      </c>
      <c r="CD323">
        <v>3</v>
      </c>
      <c r="CE323">
        <v>0</v>
      </c>
      <c r="CF323">
        <v>1</v>
      </c>
      <c r="CG323">
        <v>1</v>
      </c>
      <c r="CH323">
        <v>0</v>
      </c>
      <c r="CI323">
        <v>0</v>
      </c>
      <c r="CJ323">
        <v>1</v>
      </c>
      <c r="CK323">
        <v>2</v>
      </c>
      <c r="CL323">
        <v>41</v>
      </c>
      <c r="CM323">
        <v>6</v>
      </c>
      <c r="CN323">
        <v>5</v>
      </c>
      <c r="CO323">
        <v>0</v>
      </c>
      <c r="CP323">
        <v>0</v>
      </c>
      <c r="CQ323">
        <v>0</v>
      </c>
      <c r="CR323">
        <v>1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6</v>
      </c>
      <c r="CY323">
        <v>3</v>
      </c>
      <c r="CZ323">
        <v>1</v>
      </c>
      <c r="DA323">
        <v>0</v>
      </c>
      <c r="DB323">
        <v>0</v>
      </c>
      <c r="DC323">
        <v>1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1</v>
      </c>
      <c r="DJ323">
        <v>3</v>
      </c>
      <c r="DK323">
        <v>142</v>
      </c>
      <c r="DL323">
        <v>114</v>
      </c>
      <c r="DM323">
        <v>6</v>
      </c>
      <c r="DN323">
        <v>9</v>
      </c>
      <c r="DO323">
        <v>0</v>
      </c>
      <c r="DP323">
        <v>0</v>
      </c>
      <c r="DQ323">
        <v>2</v>
      </c>
      <c r="DR323">
        <v>0</v>
      </c>
      <c r="DS323">
        <v>0</v>
      </c>
      <c r="DT323">
        <v>8</v>
      </c>
      <c r="DU323">
        <v>3</v>
      </c>
      <c r="DV323">
        <v>142</v>
      </c>
      <c r="DW323">
        <v>77</v>
      </c>
      <c r="DX323">
        <v>36</v>
      </c>
      <c r="DY323">
        <v>2</v>
      </c>
      <c r="DZ323">
        <v>16</v>
      </c>
      <c r="EA323">
        <v>17</v>
      </c>
      <c r="EB323">
        <v>0</v>
      </c>
      <c r="EC323">
        <v>2</v>
      </c>
      <c r="ED323">
        <v>1</v>
      </c>
      <c r="EE323">
        <v>1</v>
      </c>
      <c r="EF323">
        <v>1</v>
      </c>
      <c r="EG323">
        <v>1</v>
      </c>
      <c r="EH323">
        <v>77</v>
      </c>
      <c r="EI323" t="s">
        <v>225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</row>
    <row r="324" spans="1:149" ht="12.75">
      <c r="A324">
        <v>319</v>
      </c>
      <c r="B324" t="str">
        <f t="shared" si="23"/>
        <v>241504</v>
      </c>
      <c r="C324" t="s">
        <v>536</v>
      </c>
      <c r="D324" t="s">
        <v>510</v>
      </c>
      <c r="E324" t="s">
        <v>223</v>
      </c>
      <c r="F324">
        <v>24</v>
      </c>
      <c r="G324" t="s">
        <v>559</v>
      </c>
      <c r="H324">
        <v>1056</v>
      </c>
      <c r="I324">
        <v>1056</v>
      </c>
      <c r="J324">
        <v>0</v>
      </c>
      <c r="K324">
        <v>800</v>
      </c>
      <c r="L324">
        <v>176</v>
      </c>
      <c r="M324">
        <v>176</v>
      </c>
      <c r="N324">
        <v>0</v>
      </c>
      <c r="O324">
        <v>624</v>
      </c>
      <c r="P324">
        <v>176</v>
      </c>
      <c r="Q324">
        <v>0</v>
      </c>
      <c r="R324">
        <v>176</v>
      </c>
      <c r="S324">
        <v>2</v>
      </c>
      <c r="T324">
        <v>174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2</v>
      </c>
      <c r="BF324">
        <v>1</v>
      </c>
      <c r="BG324">
        <v>1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2</v>
      </c>
      <c r="BQ324">
        <v>2</v>
      </c>
      <c r="BR324">
        <v>1</v>
      </c>
      <c r="BS324">
        <v>0</v>
      </c>
      <c r="BT324">
        <v>0</v>
      </c>
      <c r="BU324">
        <v>1</v>
      </c>
      <c r="BV324">
        <v>0</v>
      </c>
      <c r="BW324">
        <v>0</v>
      </c>
      <c r="BX324">
        <v>0</v>
      </c>
      <c r="BY324">
        <v>0</v>
      </c>
      <c r="BZ324">
        <v>2</v>
      </c>
      <c r="CA324">
        <v>9</v>
      </c>
      <c r="CB324">
        <v>3</v>
      </c>
      <c r="CC324">
        <v>6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9</v>
      </c>
      <c r="CM324">
        <v>2</v>
      </c>
      <c r="CN324">
        <v>1</v>
      </c>
      <c r="CO324">
        <v>0</v>
      </c>
      <c r="CP324">
        <v>1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2</v>
      </c>
      <c r="CY324">
        <v>2</v>
      </c>
      <c r="CZ324">
        <v>1</v>
      </c>
      <c r="DA324">
        <v>0</v>
      </c>
      <c r="DB324">
        <v>0</v>
      </c>
      <c r="DC324">
        <v>0</v>
      </c>
      <c r="DD324">
        <v>0</v>
      </c>
      <c r="DE324">
        <v>1</v>
      </c>
      <c r="DF324">
        <v>0</v>
      </c>
      <c r="DG324">
        <v>0</v>
      </c>
      <c r="DH324">
        <v>0</v>
      </c>
      <c r="DI324">
        <v>0</v>
      </c>
      <c r="DJ324">
        <v>2</v>
      </c>
      <c r="DK324">
        <v>82</v>
      </c>
      <c r="DL324">
        <v>64</v>
      </c>
      <c r="DM324">
        <v>8</v>
      </c>
      <c r="DN324">
        <v>1</v>
      </c>
      <c r="DO324">
        <v>0</v>
      </c>
      <c r="DP324">
        <v>0</v>
      </c>
      <c r="DQ324">
        <v>0</v>
      </c>
      <c r="DR324">
        <v>2</v>
      </c>
      <c r="DS324">
        <v>1</v>
      </c>
      <c r="DT324">
        <v>6</v>
      </c>
      <c r="DU324">
        <v>0</v>
      </c>
      <c r="DV324">
        <v>82</v>
      </c>
      <c r="DW324">
        <v>74</v>
      </c>
      <c r="DX324">
        <v>44</v>
      </c>
      <c r="DY324">
        <v>1</v>
      </c>
      <c r="DZ324">
        <v>19</v>
      </c>
      <c r="EA324">
        <v>7</v>
      </c>
      <c r="EB324">
        <v>1</v>
      </c>
      <c r="EC324">
        <v>0</v>
      </c>
      <c r="ED324">
        <v>1</v>
      </c>
      <c r="EE324">
        <v>0</v>
      </c>
      <c r="EF324">
        <v>1</v>
      </c>
      <c r="EG324">
        <v>0</v>
      </c>
      <c r="EH324">
        <v>74</v>
      </c>
      <c r="EI324" t="s">
        <v>225</v>
      </c>
      <c r="EJ324">
        <v>1</v>
      </c>
      <c r="EK324">
        <v>1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1</v>
      </c>
    </row>
    <row r="325" spans="1:149" ht="12.75">
      <c r="A325">
        <v>320</v>
      </c>
      <c r="B325" t="str">
        <f t="shared" si="23"/>
        <v>241504</v>
      </c>
      <c r="C325" t="s">
        <v>536</v>
      </c>
      <c r="D325" t="s">
        <v>510</v>
      </c>
      <c r="E325" t="s">
        <v>223</v>
      </c>
      <c r="F325">
        <v>25</v>
      </c>
      <c r="G325" t="s">
        <v>555</v>
      </c>
      <c r="H325">
        <v>1314</v>
      </c>
      <c r="I325">
        <v>1314</v>
      </c>
      <c r="J325">
        <v>0</v>
      </c>
      <c r="K325">
        <v>1000</v>
      </c>
      <c r="L325">
        <v>269</v>
      </c>
      <c r="M325">
        <v>269</v>
      </c>
      <c r="N325">
        <v>0</v>
      </c>
      <c r="O325">
        <v>731</v>
      </c>
      <c r="P325">
        <v>269</v>
      </c>
      <c r="Q325">
        <v>0</v>
      </c>
      <c r="R325">
        <v>269</v>
      </c>
      <c r="S325">
        <v>3</v>
      </c>
      <c r="T325">
        <v>266</v>
      </c>
      <c r="U325">
        <v>2</v>
      </c>
      <c r="V325">
        <v>1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</v>
      </c>
      <c r="AD325">
        <v>0</v>
      </c>
      <c r="AE325">
        <v>0</v>
      </c>
      <c r="AF325">
        <v>2</v>
      </c>
      <c r="AG325">
        <v>5</v>
      </c>
      <c r="AH325">
        <v>0</v>
      </c>
      <c r="AI325">
        <v>1</v>
      </c>
      <c r="AJ325">
        <v>0</v>
      </c>
      <c r="AK325">
        <v>1</v>
      </c>
      <c r="AL325">
        <v>1</v>
      </c>
      <c r="AM325">
        <v>0</v>
      </c>
      <c r="AN325">
        <v>0</v>
      </c>
      <c r="AO325">
        <v>0</v>
      </c>
      <c r="AP325">
        <v>0</v>
      </c>
      <c r="AQ325">
        <v>2</v>
      </c>
      <c r="AR325">
        <v>5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2</v>
      </c>
      <c r="BF325">
        <v>1</v>
      </c>
      <c r="BG325">
        <v>0</v>
      </c>
      <c r="BH325">
        <v>1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2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16</v>
      </c>
      <c r="CB325">
        <v>11</v>
      </c>
      <c r="CC325">
        <v>5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16</v>
      </c>
      <c r="CM325">
        <v>1</v>
      </c>
      <c r="CN325">
        <v>1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1</v>
      </c>
      <c r="CY325">
        <v>3</v>
      </c>
      <c r="CZ325">
        <v>1</v>
      </c>
      <c r="DA325">
        <v>1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1</v>
      </c>
      <c r="DJ325">
        <v>3</v>
      </c>
      <c r="DK325">
        <v>164</v>
      </c>
      <c r="DL325">
        <v>142</v>
      </c>
      <c r="DM325">
        <v>10</v>
      </c>
      <c r="DN325">
        <v>3</v>
      </c>
      <c r="DO325">
        <v>1</v>
      </c>
      <c r="DP325">
        <v>2</v>
      </c>
      <c r="DQ325">
        <v>1</v>
      </c>
      <c r="DR325">
        <v>0</v>
      </c>
      <c r="DS325">
        <v>0</v>
      </c>
      <c r="DT325">
        <v>5</v>
      </c>
      <c r="DU325">
        <v>0</v>
      </c>
      <c r="DV325">
        <v>164</v>
      </c>
      <c r="DW325">
        <v>73</v>
      </c>
      <c r="DX325">
        <v>42</v>
      </c>
      <c r="DY325">
        <v>9</v>
      </c>
      <c r="DZ325">
        <v>10</v>
      </c>
      <c r="EA325">
        <v>9</v>
      </c>
      <c r="EB325">
        <v>0</v>
      </c>
      <c r="EC325">
        <v>0</v>
      </c>
      <c r="ED325">
        <v>0</v>
      </c>
      <c r="EE325">
        <v>1</v>
      </c>
      <c r="EF325">
        <v>2</v>
      </c>
      <c r="EG325">
        <v>0</v>
      </c>
      <c r="EH325">
        <v>73</v>
      </c>
      <c r="EI325" t="s">
        <v>225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</row>
    <row r="326" spans="1:149" ht="12.75">
      <c r="A326">
        <v>321</v>
      </c>
      <c r="B326" t="str">
        <f t="shared" si="23"/>
        <v>241504</v>
      </c>
      <c r="C326" t="s">
        <v>536</v>
      </c>
      <c r="D326" t="s">
        <v>510</v>
      </c>
      <c r="E326" t="s">
        <v>223</v>
      </c>
      <c r="F326">
        <v>26</v>
      </c>
      <c r="G326" t="s">
        <v>543</v>
      </c>
      <c r="H326">
        <v>1297</v>
      </c>
      <c r="I326">
        <v>1297</v>
      </c>
      <c r="J326">
        <v>0</v>
      </c>
      <c r="K326">
        <v>996</v>
      </c>
      <c r="L326">
        <v>457</v>
      </c>
      <c r="M326">
        <v>457</v>
      </c>
      <c r="N326">
        <v>0</v>
      </c>
      <c r="O326">
        <v>539</v>
      </c>
      <c r="P326">
        <v>457</v>
      </c>
      <c r="Q326">
        <v>0</v>
      </c>
      <c r="R326">
        <v>457</v>
      </c>
      <c r="S326">
        <v>2</v>
      </c>
      <c r="T326">
        <v>455</v>
      </c>
      <c r="U326">
        <v>4</v>
      </c>
      <c r="V326">
        <v>3</v>
      </c>
      <c r="W326">
        <v>1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4</v>
      </c>
      <c r="AG326">
        <v>11</v>
      </c>
      <c r="AH326">
        <v>1</v>
      </c>
      <c r="AI326">
        <v>1</v>
      </c>
      <c r="AJ326">
        <v>3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6</v>
      </c>
      <c r="AR326">
        <v>11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1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1</v>
      </c>
      <c r="BP326">
        <v>1</v>
      </c>
      <c r="BQ326">
        <v>2</v>
      </c>
      <c r="BR326">
        <v>1</v>
      </c>
      <c r="BS326">
        <v>1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2</v>
      </c>
      <c r="CA326">
        <v>44</v>
      </c>
      <c r="CB326">
        <v>24</v>
      </c>
      <c r="CC326">
        <v>20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44</v>
      </c>
      <c r="CM326">
        <v>7</v>
      </c>
      <c r="CN326">
        <v>5</v>
      </c>
      <c r="CO326">
        <v>0</v>
      </c>
      <c r="CP326">
        <v>0</v>
      </c>
      <c r="CQ326">
        <v>0</v>
      </c>
      <c r="CR326">
        <v>1</v>
      </c>
      <c r="CS326">
        <v>1</v>
      </c>
      <c r="CT326">
        <v>0</v>
      </c>
      <c r="CU326">
        <v>0</v>
      </c>
      <c r="CV326">
        <v>0</v>
      </c>
      <c r="CW326">
        <v>0</v>
      </c>
      <c r="CX326">
        <v>7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292</v>
      </c>
      <c r="DL326">
        <v>242</v>
      </c>
      <c r="DM326">
        <v>32</v>
      </c>
      <c r="DN326">
        <v>7</v>
      </c>
      <c r="DO326">
        <v>3</v>
      </c>
      <c r="DP326">
        <v>0</v>
      </c>
      <c r="DQ326">
        <v>1</v>
      </c>
      <c r="DR326">
        <v>0</v>
      </c>
      <c r="DS326">
        <v>0</v>
      </c>
      <c r="DT326">
        <v>3</v>
      </c>
      <c r="DU326">
        <v>4</v>
      </c>
      <c r="DV326">
        <v>292</v>
      </c>
      <c r="DW326">
        <v>94</v>
      </c>
      <c r="DX326">
        <v>47</v>
      </c>
      <c r="DY326">
        <v>2</v>
      </c>
      <c r="DZ326">
        <v>31</v>
      </c>
      <c r="EA326">
        <v>11</v>
      </c>
      <c r="EB326">
        <v>0</v>
      </c>
      <c r="EC326">
        <v>0</v>
      </c>
      <c r="ED326">
        <v>1</v>
      </c>
      <c r="EE326">
        <v>0</v>
      </c>
      <c r="EF326">
        <v>0</v>
      </c>
      <c r="EG326">
        <v>2</v>
      </c>
      <c r="EH326">
        <v>94</v>
      </c>
      <c r="EI326" t="s">
        <v>225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</row>
    <row r="327" spans="1:149" ht="12.75">
      <c r="A327">
        <v>322</v>
      </c>
      <c r="B327" t="str">
        <f t="shared" si="23"/>
        <v>241504</v>
      </c>
      <c r="C327" t="s">
        <v>536</v>
      </c>
      <c r="D327" t="s">
        <v>510</v>
      </c>
      <c r="E327" t="s">
        <v>223</v>
      </c>
      <c r="F327">
        <v>27</v>
      </c>
      <c r="G327" t="s">
        <v>551</v>
      </c>
      <c r="H327">
        <v>1320</v>
      </c>
      <c r="I327">
        <v>1320</v>
      </c>
      <c r="J327">
        <v>0</v>
      </c>
      <c r="K327">
        <v>1000</v>
      </c>
      <c r="L327">
        <v>312</v>
      </c>
      <c r="M327">
        <v>312</v>
      </c>
      <c r="N327">
        <v>0</v>
      </c>
      <c r="O327">
        <v>688</v>
      </c>
      <c r="P327">
        <v>312</v>
      </c>
      <c r="Q327">
        <v>0</v>
      </c>
      <c r="R327">
        <v>312</v>
      </c>
      <c r="S327">
        <v>6</v>
      </c>
      <c r="T327">
        <v>306</v>
      </c>
      <c r="U327">
        <v>2</v>
      </c>
      <c r="V327">
        <v>2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2</v>
      </c>
      <c r="AG327">
        <v>10</v>
      </c>
      <c r="AH327">
        <v>0</v>
      </c>
      <c r="AI327">
        <v>0</v>
      </c>
      <c r="AJ327">
        <v>3</v>
      </c>
      <c r="AK327">
        <v>1</v>
      </c>
      <c r="AL327">
        <v>0</v>
      </c>
      <c r="AM327">
        <v>0</v>
      </c>
      <c r="AN327">
        <v>0</v>
      </c>
      <c r="AO327">
        <v>1</v>
      </c>
      <c r="AP327">
        <v>0</v>
      </c>
      <c r="AQ327">
        <v>5</v>
      </c>
      <c r="AR327">
        <v>10</v>
      </c>
      <c r="AS327">
        <v>4</v>
      </c>
      <c r="AT327">
        <v>2</v>
      </c>
      <c r="AU327">
        <v>0</v>
      </c>
      <c r="AV327">
        <v>2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4</v>
      </c>
      <c r="BE327">
        <v>3</v>
      </c>
      <c r="BF327">
        <v>1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1</v>
      </c>
      <c r="BM327">
        <v>0</v>
      </c>
      <c r="BN327">
        <v>1</v>
      </c>
      <c r="BO327">
        <v>0</v>
      </c>
      <c r="BP327">
        <v>3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30</v>
      </c>
      <c r="CB327">
        <v>19</v>
      </c>
      <c r="CC327">
        <v>9</v>
      </c>
      <c r="CD327">
        <v>1</v>
      </c>
      <c r="CE327">
        <v>1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30</v>
      </c>
      <c r="CM327">
        <v>5</v>
      </c>
      <c r="CN327">
        <v>5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5</v>
      </c>
      <c r="CY327">
        <v>2</v>
      </c>
      <c r="CZ327">
        <v>2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2</v>
      </c>
      <c r="DK327">
        <v>145</v>
      </c>
      <c r="DL327">
        <v>121</v>
      </c>
      <c r="DM327">
        <v>8</v>
      </c>
      <c r="DN327">
        <v>2</v>
      </c>
      <c r="DO327">
        <v>2</v>
      </c>
      <c r="DP327">
        <v>0</v>
      </c>
      <c r="DQ327">
        <v>5</v>
      </c>
      <c r="DR327">
        <v>0</v>
      </c>
      <c r="DS327">
        <v>0</v>
      </c>
      <c r="DT327">
        <v>6</v>
      </c>
      <c r="DU327">
        <v>1</v>
      </c>
      <c r="DV327">
        <v>145</v>
      </c>
      <c r="DW327">
        <v>105</v>
      </c>
      <c r="DX327">
        <v>57</v>
      </c>
      <c r="DY327">
        <v>3</v>
      </c>
      <c r="DZ327">
        <v>25</v>
      </c>
      <c r="EA327">
        <v>19</v>
      </c>
      <c r="EB327">
        <v>0</v>
      </c>
      <c r="EC327">
        <v>0</v>
      </c>
      <c r="ED327">
        <v>1</v>
      </c>
      <c r="EE327">
        <v>0</v>
      </c>
      <c r="EF327">
        <v>0</v>
      </c>
      <c r="EG327">
        <v>0</v>
      </c>
      <c r="EH327">
        <v>105</v>
      </c>
      <c r="EI327" t="s">
        <v>225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</row>
    <row r="328" spans="1:149" ht="12.75">
      <c r="A328">
        <v>323</v>
      </c>
      <c r="B328" t="str">
        <f t="shared" si="23"/>
        <v>241504</v>
      </c>
      <c r="C328" t="s">
        <v>536</v>
      </c>
      <c r="D328" t="s">
        <v>510</v>
      </c>
      <c r="E328" t="s">
        <v>223</v>
      </c>
      <c r="F328">
        <v>28</v>
      </c>
      <c r="G328" t="s">
        <v>560</v>
      </c>
      <c r="H328">
        <v>53</v>
      </c>
      <c r="I328">
        <v>53</v>
      </c>
      <c r="J328">
        <v>0</v>
      </c>
      <c r="K328">
        <v>302</v>
      </c>
      <c r="L328">
        <v>24</v>
      </c>
      <c r="M328">
        <v>24</v>
      </c>
      <c r="N328">
        <v>0</v>
      </c>
      <c r="O328">
        <v>278</v>
      </c>
      <c r="P328">
        <v>24</v>
      </c>
      <c r="Q328">
        <v>0</v>
      </c>
      <c r="R328">
        <v>24</v>
      </c>
      <c r="S328">
        <v>3</v>
      </c>
      <c r="T328">
        <v>21</v>
      </c>
      <c r="U328">
        <v>1</v>
      </c>
      <c r="V328">
        <v>1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1</v>
      </c>
      <c r="AG328">
        <v>2</v>
      </c>
      <c r="AH328">
        <v>1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0</v>
      </c>
      <c r="AR328">
        <v>2</v>
      </c>
      <c r="AS328">
        <v>1</v>
      </c>
      <c r="AT328">
        <v>0</v>
      </c>
      <c r="AU328">
        <v>0</v>
      </c>
      <c r="AV328">
        <v>0</v>
      </c>
      <c r="AW328">
        <v>1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1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2</v>
      </c>
      <c r="CB328">
        <v>0</v>
      </c>
      <c r="CC328">
        <v>1</v>
      </c>
      <c r="CD328">
        <v>0</v>
      </c>
      <c r="CE328">
        <v>0</v>
      </c>
      <c r="CF328">
        <v>0</v>
      </c>
      <c r="CG328">
        <v>1</v>
      </c>
      <c r="CH328">
        <v>0</v>
      </c>
      <c r="CI328">
        <v>0</v>
      </c>
      <c r="CJ328">
        <v>0</v>
      </c>
      <c r="CK328">
        <v>0</v>
      </c>
      <c r="CL328">
        <v>2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11</v>
      </c>
      <c r="DL328">
        <v>7</v>
      </c>
      <c r="DM328">
        <v>2</v>
      </c>
      <c r="DN328">
        <v>1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1</v>
      </c>
      <c r="DU328">
        <v>0</v>
      </c>
      <c r="DV328">
        <v>11</v>
      </c>
      <c r="DW328">
        <v>4</v>
      </c>
      <c r="DX328">
        <v>3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1</v>
      </c>
      <c r="EE328">
        <v>0</v>
      </c>
      <c r="EF328">
        <v>0</v>
      </c>
      <c r="EG328">
        <v>0</v>
      </c>
      <c r="EH328">
        <v>4</v>
      </c>
      <c r="EI328" t="s">
        <v>225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</row>
    <row r="329" spans="1:149" ht="12.75">
      <c r="A329">
        <v>324</v>
      </c>
      <c r="B329" t="str">
        <f t="shared" si="23"/>
        <v>241504</v>
      </c>
      <c r="C329" t="s">
        <v>536</v>
      </c>
      <c r="D329" t="s">
        <v>510</v>
      </c>
      <c r="E329" t="s">
        <v>223</v>
      </c>
      <c r="F329">
        <v>29</v>
      </c>
      <c r="G329" t="s">
        <v>561</v>
      </c>
      <c r="H329">
        <v>64</v>
      </c>
      <c r="I329">
        <v>64</v>
      </c>
      <c r="J329">
        <v>0</v>
      </c>
      <c r="K329">
        <v>100</v>
      </c>
      <c r="L329">
        <v>36</v>
      </c>
      <c r="M329">
        <v>36</v>
      </c>
      <c r="N329">
        <v>0</v>
      </c>
      <c r="O329">
        <v>64</v>
      </c>
      <c r="P329">
        <v>36</v>
      </c>
      <c r="Q329">
        <v>0</v>
      </c>
      <c r="R329">
        <v>36</v>
      </c>
      <c r="S329">
        <v>4</v>
      </c>
      <c r="T329">
        <v>32</v>
      </c>
      <c r="U329">
        <v>1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1</v>
      </c>
      <c r="AF329">
        <v>1</v>
      </c>
      <c r="AG329">
        <v>1</v>
      </c>
      <c r="AH329">
        <v>0</v>
      </c>
      <c r="AI329">
        <v>0</v>
      </c>
      <c r="AJ329">
        <v>0</v>
      </c>
      <c r="AK329">
        <v>1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1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1</v>
      </c>
      <c r="BF329">
        <v>0</v>
      </c>
      <c r="BG329">
        <v>0</v>
      </c>
      <c r="BH329">
        <v>0</v>
      </c>
      <c r="BI329">
        <v>1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1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8</v>
      </c>
      <c r="CB329">
        <v>1</v>
      </c>
      <c r="CC329">
        <v>6</v>
      </c>
      <c r="CD329">
        <v>0</v>
      </c>
      <c r="CE329">
        <v>0</v>
      </c>
      <c r="CF329">
        <v>0</v>
      </c>
      <c r="CG329">
        <v>0</v>
      </c>
      <c r="CH329">
        <v>1</v>
      </c>
      <c r="CI329">
        <v>0</v>
      </c>
      <c r="CJ329">
        <v>0</v>
      </c>
      <c r="CK329">
        <v>0</v>
      </c>
      <c r="CL329">
        <v>8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16</v>
      </c>
      <c r="DL329">
        <v>11</v>
      </c>
      <c r="DM329">
        <v>2</v>
      </c>
      <c r="DN329">
        <v>0</v>
      </c>
      <c r="DO329">
        <v>0</v>
      </c>
      <c r="DP329">
        <v>1</v>
      </c>
      <c r="DQ329">
        <v>0</v>
      </c>
      <c r="DR329">
        <v>0</v>
      </c>
      <c r="DS329">
        <v>0</v>
      </c>
      <c r="DT329">
        <v>2</v>
      </c>
      <c r="DU329">
        <v>0</v>
      </c>
      <c r="DV329">
        <v>16</v>
      </c>
      <c r="DW329">
        <v>5</v>
      </c>
      <c r="DX329">
        <v>2</v>
      </c>
      <c r="DY329">
        <v>0</v>
      </c>
      <c r="DZ329">
        <v>0</v>
      </c>
      <c r="EA329">
        <v>2</v>
      </c>
      <c r="EB329">
        <v>1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5</v>
      </c>
      <c r="EI329" t="s">
        <v>225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</row>
    <row r="330" spans="1:149" ht="12.75">
      <c r="A330">
        <v>325</v>
      </c>
      <c r="B330" t="str">
        <f aca="true" t="shared" si="24" ref="B330:B337">"241505"</f>
        <v>241505</v>
      </c>
      <c r="C330" t="s">
        <v>562</v>
      </c>
      <c r="D330" t="s">
        <v>510</v>
      </c>
      <c r="E330" t="s">
        <v>223</v>
      </c>
      <c r="F330">
        <v>1</v>
      </c>
      <c r="G330" t="s">
        <v>563</v>
      </c>
      <c r="H330">
        <v>1552</v>
      </c>
      <c r="I330">
        <v>1552</v>
      </c>
      <c r="J330">
        <v>0</v>
      </c>
      <c r="K330">
        <v>1135</v>
      </c>
      <c r="L330">
        <v>303</v>
      </c>
      <c r="M330">
        <v>303</v>
      </c>
      <c r="N330">
        <v>0</v>
      </c>
      <c r="O330">
        <v>832</v>
      </c>
      <c r="P330">
        <v>303</v>
      </c>
      <c r="Q330">
        <v>0</v>
      </c>
      <c r="R330">
        <v>303</v>
      </c>
      <c r="S330">
        <v>6</v>
      </c>
      <c r="T330">
        <v>297</v>
      </c>
      <c r="U330">
        <v>1</v>
      </c>
      <c r="V330">
        <v>0</v>
      </c>
      <c r="W330">
        <v>0</v>
      </c>
      <c r="X330">
        <v>1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1</v>
      </c>
      <c r="AG330">
        <v>3</v>
      </c>
      <c r="AH330">
        <v>0</v>
      </c>
      <c r="AI330">
        <v>1</v>
      </c>
      <c r="AJ330">
        <v>1</v>
      </c>
      <c r="AK330">
        <v>1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3</v>
      </c>
      <c r="AS330">
        <v>1</v>
      </c>
      <c r="AT330">
        <v>0</v>
      </c>
      <c r="AU330">
        <v>0</v>
      </c>
      <c r="AV330">
        <v>0</v>
      </c>
      <c r="AW330">
        <v>1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1</v>
      </c>
      <c r="BE330">
        <v>2</v>
      </c>
      <c r="BF330">
        <v>0</v>
      </c>
      <c r="BG330">
        <v>2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2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29</v>
      </c>
      <c r="CB330">
        <v>8</v>
      </c>
      <c r="CC330">
        <v>21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29</v>
      </c>
      <c r="CM330">
        <v>2</v>
      </c>
      <c r="CN330">
        <v>2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2</v>
      </c>
      <c r="CY330">
        <v>12</v>
      </c>
      <c r="CZ330">
        <v>6</v>
      </c>
      <c r="DA330">
        <v>0</v>
      </c>
      <c r="DB330">
        <v>2</v>
      </c>
      <c r="DC330">
        <v>0</v>
      </c>
      <c r="DD330">
        <v>1</v>
      </c>
      <c r="DE330">
        <v>0</v>
      </c>
      <c r="DF330">
        <v>3</v>
      </c>
      <c r="DG330">
        <v>0</v>
      </c>
      <c r="DH330">
        <v>0</v>
      </c>
      <c r="DI330">
        <v>0</v>
      </c>
      <c r="DJ330">
        <v>12</v>
      </c>
      <c r="DK330">
        <v>172</v>
      </c>
      <c r="DL330">
        <v>147</v>
      </c>
      <c r="DM330">
        <v>10</v>
      </c>
      <c r="DN330">
        <v>10</v>
      </c>
      <c r="DO330">
        <v>1</v>
      </c>
      <c r="DP330">
        <v>0</v>
      </c>
      <c r="DQ330">
        <v>1</v>
      </c>
      <c r="DR330">
        <v>0</v>
      </c>
      <c r="DS330">
        <v>0</v>
      </c>
      <c r="DT330">
        <v>2</v>
      </c>
      <c r="DU330">
        <v>1</v>
      </c>
      <c r="DV330">
        <v>172</v>
      </c>
      <c r="DW330">
        <v>73</v>
      </c>
      <c r="DX330">
        <v>48</v>
      </c>
      <c r="DY330">
        <v>2</v>
      </c>
      <c r="DZ330">
        <v>18</v>
      </c>
      <c r="EA330">
        <v>5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73</v>
      </c>
      <c r="EI330" t="s">
        <v>225</v>
      </c>
      <c r="EJ330">
        <v>2</v>
      </c>
      <c r="EK330">
        <v>0</v>
      </c>
      <c r="EL330">
        <v>1</v>
      </c>
      <c r="EM330">
        <v>0</v>
      </c>
      <c r="EN330">
        <v>0</v>
      </c>
      <c r="EO330">
        <v>1</v>
      </c>
      <c r="EP330">
        <v>0</v>
      </c>
      <c r="EQ330">
        <v>0</v>
      </c>
      <c r="ER330">
        <v>0</v>
      </c>
      <c r="ES330">
        <v>2</v>
      </c>
    </row>
    <row r="331" spans="1:149" ht="12.75">
      <c r="A331">
        <v>326</v>
      </c>
      <c r="B331" t="str">
        <f t="shared" si="24"/>
        <v>241505</v>
      </c>
      <c r="C331" t="s">
        <v>562</v>
      </c>
      <c r="D331" t="s">
        <v>510</v>
      </c>
      <c r="E331" t="s">
        <v>223</v>
      </c>
      <c r="F331">
        <v>2</v>
      </c>
      <c r="G331" t="s">
        <v>564</v>
      </c>
      <c r="H331">
        <v>1403</v>
      </c>
      <c r="I331">
        <v>1403</v>
      </c>
      <c r="J331">
        <v>0</v>
      </c>
      <c r="K331">
        <v>1049</v>
      </c>
      <c r="L331">
        <v>278</v>
      </c>
      <c r="M331">
        <v>278</v>
      </c>
      <c r="N331">
        <v>0</v>
      </c>
      <c r="O331">
        <v>771</v>
      </c>
      <c r="P331">
        <v>278</v>
      </c>
      <c r="Q331">
        <v>0</v>
      </c>
      <c r="R331">
        <v>278</v>
      </c>
      <c r="S331">
        <v>9</v>
      </c>
      <c r="T331">
        <v>269</v>
      </c>
      <c r="U331">
        <v>3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1</v>
      </c>
      <c r="AB331">
        <v>0</v>
      </c>
      <c r="AC331">
        <v>0</v>
      </c>
      <c r="AD331">
        <v>0</v>
      </c>
      <c r="AE331">
        <v>2</v>
      </c>
      <c r="AF331">
        <v>3</v>
      </c>
      <c r="AG331">
        <v>24</v>
      </c>
      <c r="AH331">
        <v>1</v>
      </c>
      <c r="AI331">
        <v>5</v>
      </c>
      <c r="AJ331">
        <v>0</v>
      </c>
      <c r="AK331">
        <v>1</v>
      </c>
      <c r="AL331">
        <v>2</v>
      </c>
      <c r="AM331">
        <v>2</v>
      </c>
      <c r="AN331">
        <v>0</v>
      </c>
      <c r="AO331">
        <v>0</v>
      </c>
      <c r="AP331">
        <v>1</v>
      </c>
      <c r="AQ331">
        <v>12</v>
      </c>
      <c r="AR331">
        <v>24</v>
      </c>
      <c r="AS331">
        <v>4</v>
      </c>
      <c r="AT331">
        <v>0</v>
      </c>
      <c r="AU331">
        <v>0</v>
      </c>
      <c r="AV331">
        <v>1</v>
      </c>
      <c r="AW331">
        <v>1</v>
      </c>
      <c r="AX331">
        <v>0</v>
      </c>
      <c r="AY331">
        <v>1</v>
      </c>
      <c r="AZ331">
        <v>0</v>
      </c>
      <c r="BA331">
        <v>0</v>
      </c>
      <c r="BB331">
        <v>0</v>
      </c>
      <c r="BC331">
        <v>1</v>
      </c>
      <c r="BD331">
        <v>4</v>
      </c>
      <c r="BE331">
        <v>2</v>
      </c>
      <c r="BF331">
        <v>2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2</v>
      </c>
      <c r="BQ331">
        <v>1</v>
      </c>
      <c r="BR331">
        <v>0</v>
      </c>
      <c r="BS331">
        <v>0</v>
      </c>
      <c r="BT331">
        <v>0</v>
      </c>
      <c r="BU331">
        <v>1</v>
      </c>
      <c r="BV331">
        <v>0</v>
      </c>
      <c r="BW331">
        <v>0</v>
      </c>
      <c r="BX331">
        <v>0</v>
      </c>
      <c r="BY331">
        <v>0</v>
      </c>
      <c r="BZ331">
        <v>1</v>
      </c>
      <c r="CA331">
        <v>22</v>
      </c>
      <c r="CB331">
        <v>12</v>
      </c>
      <c r="CC331">
        <v>9</v>
      </c>
      <c r="CD331">
        <v>1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22</v>
      </c>
      <c r="CM331">
        <v>2</v>
      </c>
      <c r="CN331">
        <v>1</v>
      </c>
      <c r="CO331">
        <v>0</v>
      </c>
      <c r="CP331">
        <v>1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2</v>
      </c>
      <c r="CY331">
        <v>5</v>
      </c>
      <c r="CZ331">
        <v>2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3</v>
      </c>
      <c r="DG331">
        <v>0</v>
      </c>
      <c r="DH331">
        <v>0</v>
      </c>
      <c r="DI331">
        <v>0</v>
      </c>
      <c r="DJ331">
        <v>5</v>
      </c>
      <c r="DK331">
        <v>115</v>
      </c>
      <c r="DL331">
        <v>103</v>
      </c>
      <c r="DM331">
        <v>3</v>
      </c>
      <c r="DN331">
        <v>4</v>
      </c>
      <c r="DO331">
        <v>1</v>
      </c>
      <c r="DP331">
        <v>0</v>
      </c>
      <c r="DQ331">
        <v>0</v>
      </c>
      <c r="DR331">
        <v>0</v>
      </c>
      <c r="DS331">
        <v>1</v>
      </c>
      <c r="DT331">
        <v>3</v>
      </c>
      <c r="DU331">
        <v>0</v>
      </c>
      <c r="DV331">
        <v>115</v>
      </c>
      <c r="DW331">
        <v>89</v>
      </c>
      <c r="DX331">
        <v>53</v>
      </c>
      <c r="DY331">
        <v>7</v>
      </c>
      <c r="DZ331">
        <v>12</v>
      </c>
      <c r="EA331">
        <v>10</v>
      </c>
      <c r="EB331">
        <v>0</v>
      </c>
      <c r="EC331">
        <v>0</v>
      </c>
      <c r="ED331">
        <v>4</v>
      </c>
      <c r="EE331">
        <v>3</v>
      </c>
      <c r="EF331">
        <v>0</v>
      </c>
      <c r="EG331">
        <v>0</v>
      </c>
      <c r="EH331">
        <v>89</v>
      </c>
      <c r="EI331" t="s">
        <v>225</v>
      </c>
      <c r="EJ331">
        <v>2</v>
      </c>
      <c r="EK331">
        <v>0</v>
      </c>
      <c r="EL331">
        <v>2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2</v>
      </c>
    </row>
    <row r="332" spans="1:149" ht="12.75">
      <c r="A332">
        <v>327</v>
      </c>
      <c r="B332" t="str">
        <f t="shared" si="24"/>
        <v>241505</v>
      </c>
      <c r="C332" t="s">
        <v>562</v>
      </c>
      <c r="D332" t="s">
        <v>510</v>
      </c>
      <c r="E332" t="s">
        <v>223</v>
      </c>
      <c r="F332">
        <v>3</v>
      </c>
      <c r="G332" t="s">
        <v>564</v>
      </c>
      <c r="H332">
        <v>1452</v>
      </c>
      <c r="I332">
        <v>1452</v>
      </c>
      <c r="J332">
        <v>0</v>
      </c>
      <c r="K332">
        <v>1050</v>
      </c>
      <c r="L332">
        <v>206</v>
      </c>
      <c r="M332">
        <v>206</v>
      </c>
      <c r="N332">
        <v>0</v>
      </c>
      <c r="O332">
        <v>844</v>
      </c>
      <c r="P332">
        <v>206</v>
      </c>
      <c r="Q332">
        <v>0</v>
      </c>
      <c r="R332">
        <v>206</v>
      </c>
      <c r="S332">
        <v>5</v>
      </c>
      <c r="T332">
        <v>201</v>
      </c>
      <c r="U332">
        <v>2</v>
      </c>
      <c r="V332">
        <v>2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2</v>
      </c>
      <c r="AG332">
        <v>15</v>
      </c>
      <c r="AH332">
        <v>2</v>
      </c>
      <c r="AI332">
        <v>5</v>
      </c>
      <c r="AJ332">
        <v>1</v>
      </c>
      <c r="AK332">
        <v>2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5</v>
      </c>
      <c r="AR332">
        <v>15</v>
      </c>
      <c r="AS332">
        <v>3</v>
      </c>
      <c r="AT332">
        <v>1</v>
      </c>
      <c r="AU332">
        <v>0</v>
      </c>
      <c r="AV332">
        <v>0</v>
      </c>
      <c r="AW332">
        <v>0</v>
      </c>
      <c r="AX332">
        <v>0</v>
      </c>
      <c r="AY332">
        <v>1</v>
      </c>
      <c r="AZ332">
        <v>0</v>
      </c>
      <c r="BA332">
        <v>0</v>
      </c>
      <c r="BB332">
        <v>1</v>
      </c>
      <c r="BC332">
        <v>0</v>
      </c>
      <c r="BD332">
        <v>3</v>
      </c>
      <c r="BE332">
        <v>2</v>
      </c>
      <c r="BF332">
        <v>1</v>
      </c>
      <c r="BG332">
        <v>0</v>
      </c>
      <c r="BH332">
        <v>0</v>
      </c>
      <c r="BI332">
        <v>1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2</v>
      </c>
      <c r="BQ332">
        <v>1</v>
      </c>
      <c r="BR332">
        <v>0</v>
      </c>
      <c r="BS332">
        <v>0</v>
      </c>
      <c r="BT332">
        <v>0</v>
      </c>
      <c r="BU332">
        <v>1</v>
      </c>
      <c r="BV332">
        <v>0</v>
      </c>
      <c r="BW332">
        <v>0</v>
      </c>
      <c r="BX332">
        <v>0</v>
      </c>
      <c r="BY332">
        <v>0</v>
      </c>
      <c r="BZ332">
        <v>1</v>
      </c>
      <c r="CA332">
        <v>22</v>
      </c>
      <c r="CB332">
        <v>10</v>
      </c>
      <c r="CC332">
        <v>8</v>
      </c>
      <c r="CD332">
        <v>0</v>
      </c>
      <c r="CE332">
        <v>0</v>
      </c>
      <c r="CF332">
        <v>1</v>
      </c>
      <c r="CG332">
        <v>2</v>
      </c>
      <c r="CH332">
        <v>0</v>
      </c>
      <c r="CI332">
        <v>0</v>
      </c>
      <c r="CJ332">
        <v>0</v>
      </c>
      <c r="CK332">
        <v>1</v>
      </c>
      <c r="CL332">
        <v>22</v>
      </c>
      <c r="CM332">
        <v>5</v>
      </c>
      <c r="CN332">
        <v>3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2</v>
      </c>
      <c r="CU332">
        <v>0</v>
      </c>
      <c r="CV332">
        <v>0</v>
      </c>
      <c r="CW332">
        <v>0</v>
      </c>
      <c r="CX332">
        <v>5</v>
      </c>
      <c r="CY332">
        <v>18</v>
      </c>
      <c r="CZ332">
        <v>1</v>
      </c>
      <c r="DA332">
        <v>1</v>
      </c>
      <c r="DB332">
        <v>1</v>
      </c>
      <c r="DC332">
        <v>0</v>
      </c>
      <c r="DD332">
        <v>0</v>
      </c>
      <c r="DE332">
        <v>0</v>
      </c>
      <c r="DF332">
        <v>15</v>
      </c>
      <c r="DG332">
        <v>0</v>
      </c>
      <c r="DH332">
        <v>0</v>
      </c>
      <c r="DI332">
        <v>0</v>
      </c>
      <c r="DJ332">
        <v>18</v>
      </c>
      <c r="DK332">
        <v>92</v>
      </c>
      <c r="DL332">
        <v>68</v>
      </c>
      <c r="DM332">
        <v>11</v>
      </c>
      <c r="DN332">
        <v>5</v>
      </c>
      <c r="DO332">
        <v>0</v>
      </c>
      <c r="DP332">
        <v>2</v>
      </c>
      <c r="DQ332">
        <v>2</v>
      </c>
      <c r="DR332">
        <v>0</v>
      </c>
      <c r="DS332">
        <v>0</v>
      </c>
      <c r="DT332">
        <v>4</v>
      </c>
      <c r="DU332">
        <v>0</v>
      </c>
      <c r="DV332">
        <v>92</v>
      </c>
      <c r="DW332">
        <v>40</v>
      </c>
      <c r="DX332">
        <v>22</v>
      </c>
      <c r="DY332">
        <v>2</v>
      </c>
      <c r="DZ332">
        <v>6</v>
      </c>
      <c r="EA332">
        <v>9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1</v>
      </c>
      <c r="EH332">
        <v>40</v>
      </c>
      <c r="EI332" t="s">
        <v>225</v>
      </c>
      <c r="EJ332">
        <v>1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1</v>
      </c>
      <c r="ES332">
        <v>1</v>
      </c>
    </row>
    <row r="333" spans="1:149" ht="12.75">
      <c r="A333">
        <v>328</v>
      </c>
      <c r="B333" t="str">
        <f t="shared" si="24"/>
        <v>241505</v>
      </c>
      <c r="C333" t="s">
        <v>562</v>
      </c>
      <c r="D333" t="s">
        <v>510</v>
      </c>
      <c r="E333" t="s">
        <v>223</v>
      </c>
      <c r="F333">
        <v>4</v>
      </c>
      <c r="G333" t="s">
        <v>565</v>
      </c>
      <c r="H333">
        <v>948</v>
      </c>
      <c r="I333">
        <v>948</v>
      </c>
      <c r="J333">
        <v>0</v>
      </c>
      <c r="K333">
        <v>749</v>
      </c>
      <c r="L333">
        <v>187</v>
      </c>
      <c r="M333">
        <v>187</v>
      </c>
      <c r="N333">
        <v>0</v>
      </c>
      <c r="O333">
        <v>562</v>
      </c>
      <c r="P333">
        <v>187</v>
      </c>
      <c r="Q333">
        <v>0</v>
      </c>
      <c r="R333">
        <v>187</v>
      </c>
      <c r="S333">
        <v>5</v>
      </c>
      <c r="T333">
        <v>182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14</v>
      </c>
      <c r="AH333">
        <v>0</v>
      </c>
      <c r="AI333">
        <v>10</v>
      </c>
      <c r="AJ333">
        <v>2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2</v>
      </c>
      <c r="AR333">
        <v>14</v>
      </c>
      <c r="AS333">
        <v>3</v>
      </c>
      <c r="AT333">
        <v>0</v>
      </c>
      <c r="AU333">
        <v>0</v>
      </c>
      <c r="AV333">
        <v>0</v>
      </c>
      <c r="AW333">
        <v>2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1</v>
      </c>
      <c r="BD333">
        <v>3</v>
      </c>
      <c r="BE333">
        <v>3</v>
      </c>
      <c r="BF333">
        <v>3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3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8</v>
      </c>
      <c r="CB333">
        <v>2</v>
      </c>
      <c r="CC333">
        <v>5</v>
      </c>
      <c r="CD333">
        <v>0</v>
      </c>
      <c r="CE333">
        <v>0</v>
      </c>
      <c r="CF333">
        <v>0</v>
      </c>
      <c r="CG333">
        <v>1</v>
      </c>
      <c r="CH333">
        <v>0</v>
      </c>
      <c r="CI333">
        <v>0</v>
      </c>
      <c r="CJ333">
        <v>0</v>
      </c>
      <c r="CK333">
        <v>0</v>
      </c>
      <c r="CL333">
        <v>8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3</v>
      </c>
      <c r="CZ333">
        <v>3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3</v>
      </c>
      <c r="DK333">
        <v>111</v>
      </c>
      <c r="DL333">
        <v>87</v>
      </c>
      <c r="DM333">
        <v>14</v>
      </c>
      <c r="DN333">
        <v>1</v>
      </c>
      <c r="DO333">
        <v>3</v>
      </c>
      <c r="DP333">
        <v>0</v>
      </c>
      <c r="DQ333">
        <v>0</v>
      </c>
      <c r="DR333">
        <v>0</v>
      </c>
      <c r="DS333">
        <v>0</v>
      </c>
      <c r="DT333">
        <v>6</v>
      </c>
      <c r="DU333">
        <v>0</v>
      </c>
      <c r="DV333">
        <v>111</v>
      </c>
      <c r="DW333">
        <v>40</v>
      </c>
      <c r="DX333">
        <v>28</v>
      </c>
      <c r="DY333">
        <v>2</v>
      </c>
      <c r="DZ333">
        <v>3</v>
      </c>
      <c r="EA333">
        <v>5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2</v>
      </c>
      <c r="EH333">
        <v>40</v>
      </c>
      <c r="EI333" t="s">
        <v>225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</row>
    <row r="334" spans="1:149" ht="12.75">
      <c r="A334">
        <v>329</v>
      </c>
      <c r="B334" t="str">
        <f t="shared" si="24"/>
        <v>241505</v>
      </c>
      <c r="C334" t="s">
        <v>562</v>
      </c>
      <c r="D334" t="s">
        <v>510</v>
      </c>
      <c r="E334" t="s">
        <v>223</v>
      </c>
      <c r="F334">
        <v>5</v>
      </c>
      <c r="G334" t="s">
        <v>566</v>
      </c>
      <c r="H334">
        <v>1395</v>
      </c>
      <c r="I334">
        <v>1395</v>
      </c>
      <c r="J334">
        <v>0</v>
      </c>
      <c r="K334">
        <v>1000</v>
      </c>
      <c r="L334">
        <v>396</v>
      </c>
      <c r="M334">
        <v>396</v>
      </c>
      <c r="N334">
        <v>0</v>
      </c>
      <c r="O334">
        <v>604</v>
      </c>
      <c r="P334">
        <v>396</v>
      </c>
      <c r="Q334">
        <v>0</v>
      </c>
      <c r="R334">
        <v>396</v>
      </c>
      <c r="S334">
        <v>3</v>
      </c>
      <c r="T334">
        <v>393</v>
      </c>
      <c r="U334">
        <v>1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1</v>
      </c>
      <c r="AD334">
        <v>0</v>
      </c>
      <c r="AE334">
        <v>0</v>
      </c>
      <c r="AF334">
        <v>1</v>
      </c>
      <c r="AG334">
        <v>9</v>
      </c>
      <c r="AH334">
        <v>0</v>
      </c>
      <c r="AI334">
        <v>0</v>
      </c>
      <c r="AJ334">
        <v>2</v>
      </c>
      <c r="AK334">
        <v>2</v>
      </c>
      <c r="AL334">
        <v>0</v>
      </c>
      <c r="AM334">
        <v>1</v>
      </c>
      <c r="AN334">
        <v>0</v>
      </c>
      <c r="AO334">
        <v>0</v>
      </c>
      <c r="AP334">
        <v>0</v>
      </c>
      <c r="AQ334">
        <v>4</v>
      </c>
      <c r="AR334">
        <v>9</v>
      </c>
      <c r="AS334">
        <v>3</v>
      </c>
      <c r="AT334">
        <v>1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1</v>
      </c>
      <c r="BC334">
        <v>0</v>
      </c>
      <c r="BD334">
        <v>3</v>
      </c>
      <c r="BE334">
        <v>5</v>
      </c>
      <c r="BF334">
        <v>1</v>
      </c>
      <c r="BG334">
        <v>0</v>
      </c>
      <c r="BH334">
        <v>0</v>
      </c>
      <c r="BI334">
        <v>2</v>
      </c>
      <c r="BJ334">
        <v>0</v>
      </c>
      <c r="BK334">
        <v>0</v>
      </c>
      <c r="BL334">
        <v>1</v>
      </c>
      <c r="BM334">
        <v>0</v>
      </c>
      <c r="BN334">
        <v>1</v>
      </c>
      <c r="BO334">
        <v>0</v>
      </c>
      <c r="BP334">
        <v>5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50</v>
      </c>
      <c r="CB334">
        <v>32</v>
      </c>
      <c r="CC334">
        <v>13</v>
      </c>
      <c r="CD334">
        <v>0</v>
      </c>
      <c r="CE334">
        <v>0</v>
      </c>
      <c r="CF334">
        <v>2</v>
      </c>
      <c r="CG334">
        <v>2</v>
      </c>
      <c r="CH334">
        <v>1</v>
      </c>
      <c r="CI334">
        <v>0</v>
      </c>
      <c r="CJ334">
        <v>0</v>
      </c>
      <c r="CK334">
        <v>0</v>
      </c>
      <c r="CL334">
        <v>50</v>
      </c>
      <c r="CM334">
        <v>4</v>
      </c>
      <c r="CN334">
        <v>2</v>
      </c>
      <c r="CO334">
        <v>0</v>
      </c>
      <c r="CP334">
        <v>0</v>
      </c>
      <c r="CQ334">
        <v>0</v>
      </c>
      <c r="CR334">
        <v>0</v>
      </c>
      <c r="CS334">
        <v>2</v>
      </c>
      <c r="CT334">
        <v>0</v>
      </c>
      <c r="CU334">
        <v>0</v>
      </c>
      <c r="CV334">
        <v>0</v>
      </c>
      <c r="CW334">
        <v>0</v>
      </c>
      <c r="CX334">
        <v>4</v>
      </c>
      <c r="CY334">
        <v>4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2</v>
      </c>
      <c r="DG334">
        <v>1</v>
      </c>
      <c r="DH334">
        <v>1</v>
      </c>
      <c r="DI334">
        <v>0</v>
      </c>
      <c r="DJ334">
        <v>4</v>
      </c>
      <c r="DK334">
        <v>213</v>
      </c>
      <c r="DL334">
        <v>179</v>
      </c>
      <c r="DM334">
        <v>12</v>
      </c>
      <c r="DN334">
        <v>8</v>
      </c>
      <c r="DO334">
        <v>1</v>
      </c>
      <c r="DP334">
        <v>5</v>
      </c>
      <c r="DQ334">
        <v>1</v>
      </c>
      <c r="DR334">
        <v>1</v>
      </c>
      <c r="DS334">
        <v>0</v>
      </c>
      <c r="DT334">
        <v>5</v>
      </c>
      <c r="DU334">
        <v>1</v>
      </c>
      <c r="DV334">
        <v>213</v>
      </c>
      <c r="DW334">
        <v>104</v>
      </c>
      <c r="DX334">
        <v>52</v>
      </c>
      <c r="DY334">
        <v>3</v>
      </c>
      <c r="DZ334">
        <v>30</v>
      </c>
      <c r="EA334">
        <v>11</v>
      </c>
      <c r="EB334">
        <v>2</v>
      </c>
      <c r="EC334">
        <v>1</v>
      </c>
      <c r="ED334">
        <v>2</v>
      </c>
      <c r="EE334">
        <v>1</v>
      </c>
      <c r="EF334">
        <v>1</v>
      </c>
      <c r="EG334">
        <v>1</v>
      </c>
      <c r="EH334">
        <v>104</v>
      </c>
      <c r="EI334" t="s">
        <v>225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</row>
    <row r="335" spans="1:149" ht="12.75">
      <c r="A335">
        <v>330</v>
      </c>
      <c r="B335" t="str">
        <f t="shared" si="24"/>
        <v>241505</v>
      </c>
      <c r="C335" t="s">
        <v>562</v>
      </c>
      <c r="D335" t="s">
        <v>510</v>
      </c>
      <c r="E335" t="s">
        <v>223</v>
      </c>
      <c r="F335">
        <v>6</v>
      </c>
      <c r="G335" t="s">
        <v>567</v>
      </c>
      <c r="H335">
        <v>726</v>
      </c>
      <c r="I335">
        <v>726</v>
      </c>
      <c r="J335">
        <v>0</v>
      </c>
      <c r="K335">
        <v>550</v>
      </c>
      <c r="L335">
        <v>223</v>
      </c>
      <c r="M335">
        <v>223</v>
      </c>
      <c r="N335">
        <v>0</v>
      </c>
      <c r="O335">
        <v>327</v>
      </c>
      <c r="P335">
        <v>223</v>
      </c>
      <c r="Q335">
        <v>0</v>
      </c>
      <c r="R335">
        <v>223</v>
      </c>
      <c r="S335">
        <v>3</v>
      </c>
      <c r="T335">
        <v>220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20</v>
      </c>
      <c r="AH335">
        <v>0</v>
      </c>
      <c r="AI335">
        <v>2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18</v>
      </c>
      <c r="AR335">
        <v>20</v>
      </c>
      <c r="AS335">
        <v>1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1</v>
      </c>
      <c r="BB335">
        <v>0</v>
      </c>
      <c r="BC335">
        <v>0</v>
      </c>
      <c r="BD335">
        <v>1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1</v>
      </c>
      <c r="BR335">
        <v>0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1</v>
      </c>
      <c r="CA335">
        <v>22</v>
      </c>
      <c r="CB335">
        <v>13</v>
      </c>
      <c r="CC335">
        <v>8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1</v>
      </c>
      <c r="CL335">
        <v>22</v>
      </c>
      <c r="CM335">
        <v>1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1</v>
      </c>
      <c r="CV335">
        <v>0</v>
      </c>
      <c r="CW335">
        <v>0</v>
      </c>
      <c r="CX335">
        <v>1</v>
      </c>
      <c r="CY335">
        <v>4</v>
      </c>
      <c r="CZ335">
        <v>1</v>
      </c>
      <c r="DA335">
        <v>0</v>
      </c>
      <c r="DB335">
        <v>0</v>
      </c>
      <c r="DC335">
        <v>0</v>
      </c>
      <c r="DD335">
        <v>1</v>
      </c>
      <c r="DE335">
        <v>0</v>
      </c>
      <c r="DF335">
        <v>2</v>
      </c>
      <c r="DG335">
        <v>0</v>
      </c>
      <c r="DH335">
        <v>0</v>
      </c>
      <c r="DI335">
        <v>0</v>
      </c>
      <c r="DJ335">
        <v>4</v>
      </c>
      <c r="DK335">
        <v>126</v>
      </c>
      <c r="DL335">
        <v>110</v>
      </c>
      <c r="DM335">
        <v>13</v>
      </c>
      <c r="DN335">
        <v>2</v>
      </c>
      <c r="DO335">
        <v>0</v>
      </c>
      <c r="DP335">
        <v>1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126</v>
      </c>
      <c r="DW335">
        <v>45</v>
      </c>
      <c r="DX335">
        <v>24</v>
      </c>
      <c r="DY335">
        <v>2</v>
      </c>
      <c r="DZ335">
        <v>11</v>
      </c>
      <c r="EA335">
        <v>7</v>
      </c>
      <c r="EB335">
        <v>0</v>
      </c>
      <c r="EC335">
        <v>0</v>
      </c>
      <c r="ED335">
        <v>1</v>
      </c>
      <c r="EE335">
        <v>0</v>
      </c>
      <c r="EF335">
        <v>0</v>
      </c>
      <c r="EG335">
        <v>0</v>
      </c>
      <c r="EH335">
        <v>45</v>
      </c>
      <c r="EI335" t="s">
        <v>225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</row>
    <row r="336" spans="1:149" ht="12.75">
      <c r="A336">
        <v>331</v>
      </c>
      <c r="B336" t="str">
        <f t="shared" si="24"/>
        <v>241505</v>
      </c>
      <c r="C336" t="s">
        <v>562</v>
      </c>
      <c r="D336" t="s">
        <v>510</v>
      </c>
      <c r="E336" t="s">
        <v>223</v>
      </c>
      <c r="F336">
        <v>7</v>
      </c>
      <c r="G336" t="s">
        <v>568</v>
      </c>
      <c r="H336">
        <v>1482</v>
      </c>
      <c r="I336">
        <v>1482</v>
      </c>
      <c r="J336">
        <v>0</v>
      </c>
      <c r="K336">
        <v>1100</v>
      </c>
      <c r="L336">
        <v>290</v>
      </c>
      <c r="M336">
        <v>290</v>
      </c>
      <c r="N336">
        <v>0</v>
      </c>
      <c r="O336">
        <v>810</v>
      </c>
      <c r="P336">
        <v>290</v>
      </c>
      <c r="Q336">
        <v>0</v>
      </c>
      <c r="R336">
        <v>290</v>
      </c>
      <c r="S336">
        <v>8</v>
      </c>
      <c r="T336">
        <v>282</v>
      </c>
      <c r="U336">
        <v>1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</v>
      </c>
      <c r="AC336">
        <v>0</v>
      </c>
      <c r="AD336">
        <v>0</v>
      </c>
      <c r="AE336">
        <v>0</v>
      </c>
      <c r="AF336">
        <v>1</v>
      </c>
      <c r="AG336">
        <v>9</v>
      </c>
      <c r="AH336">
        <v>1</v>
      </c>
      <c r="AI336">
        <v>2</v>
      </c>
      <c r="AJ336">
        <v>0</v>
      </c>
      <c r="AK336">
        <v>1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5</v>
      </c>
      <c r="AR336">
        <v>9</v>
      </c>
      <c r="AS336">
        <v>1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1</v>
      </c>
      <c r="BB336">
        <v>0</v>
      </c>
      <c r="BC336">
        <v>0</v>
      </c>
      <c r="BD336">
        <v>1</v>
      </c>
      <c r="BE336">
        <v>1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1</v>
      </c>
      <c r="BN336">
        <v>0</v>
      </c>
      <c r="BO336">
        <v>0</v>
      </c>
      <c r="BP336">
        <v>1</v>
      </c>
      <c r="BQ336">
        <v>3</v>
      </c>
      <c r="BR336">
        <v>2</v>
      </c>
      <c r="BS336">
        <v>1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3</v>
      </c>
      <c r="CA336">
        <v>36</v>
      </c>
      <c r="CB336">
        <v>21</v>
      </c>
      <c r="CC336">
        <v>12</v>
      </c>
      <c r="CD336">
        <v>1</v>
      </c>
      <c r="CE336">
        <v>0</v>
      </c>
      <c r="CF336">
        <v>2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36</v>
      </c>
      <c r="CM336">
        <v>4</v>
      </c>
      <c r="CN336">
        <v>4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4</v>
      </c>
      <c r="CY336">
        <v>5</v>
      </c>
      <c r="CZ336">
        <v>1</v>
      </c>
      <c r="DA336">
        <v>1</v>
      </c>
      <c r="DB336">
        <v>0</v>
      </c>
      <c r="DC336">
        <v>0</v>
      </c>
      <c r="DD336">
        <v>0</v>
      </c>
      <c r="DE336">
        <v>0</v>
      </c>
      <c r="DF336">
        <v>2</v>
      </c>
      <c r="DG336">
        <v>0</v>
      </c>
      <c r="DH336">
        <v>0</v>
      </c>
      <c r="DI336">
        <v>1</v>
      </c>
      <c r="DJ336">
        <v>5</v>
      </c>
      <c r="DK336">
        <v>151</v>
      </c>
      <c r="DL336">
        <v>112</v>
      </c>
      <c r="DM336">
        <v>27</v>
      </c>
      <c r="DN336">
        <v>4</v>
      </c>
      <c r="DO336">
        <v>1</v>
      </c>
      <c r="DP336">
        <v>0</v>
      </c>
      <c r="DQ336">
        <v>1</v>
      </c>
      <c r="DR336">
        <v>0</v>
      </c>
      <c r="DS336">
        <v>1</v>
      </c>
      <c r="DT336">
        <v>4</v>
      </c>
      <c r="DU336">
        <v>1</v>
      </c>
      <c r="DV336">
        <v>151</v>
      </c>
      <c r="DW336">
        <v>71</v>
      </c>
      <c r="DX336">
        <v>35</v>
      </c>
      <c r="DY336">
        <v>3</v>
      </c>
      <c r="DZ336">
        <v>16</v>
      </c>
      <c r="EA336">
        <v>11</v>
      </c>
      <c r="EB336">
        <v>3</v>
      </c>
      <c r="EC336">
        <v>0</v>
      </c>
      <c r="ED336">
        <v>0</v>
      </c>
      <c r="EE336">
        <v>3</v>
      </c>
      <c r="EF336">
        <v>0</v>
      </c>
      <c r="EG336">
        <v>0</v>
      </c>
      <c r="EH336">
        <v>71</v>
      </c>
      <c r="EI336" t="s">
        <v>225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</row>
    <row r="337" spans="1:149" ht="12.75">
      <c r="A337">
        <v>332</v>
      </c>
      <c r="B337" t="str">
        <f t="shared" si="24"/>
        <v>241505</v>
      </c>
      <c r="C337" t="s">
        <v>562</v>
      </c>
      <c r="D337" t="s">
        <v>510</v>
      </c>
      <c r="E337" t="s">
        <v>223</v>
      </c>
      <c r="F337">
        <v>8</v>
      </c>
      <c r="G337" t="s">
        <v>568</v>
      </c>
      <c r="H337">
        <v>1313</v>
      </c>
      <c r="I337">
        <v>1313</v>
      </c>
      <c r="J337">
        <v>0</v>
      </c>
      <c r="K337">
        <v>1000</v>
      </c>
      <c r="L337">
        <v>242</v>
      </c>
      <c r="M337">
        <v>242</v>
      </c>
      <c r="N337">
        <v>0</v>
      </c>
      <c r="O337">
        <v>758</v>
      </c>
      <c r="P337">
        <v>242</v>
      </c>
      <c r="Q337">
        <v>0</v>
      </c>
      <c r="R337">
        <v>242</v>
      </c>
      <c r="S337">
        <v>5</v>
      </c>
      <c r="T337">
        <v>237</v>
      </c>
      <c r="U337">
        <v>5</v>
      </c>
      <c r="V337">
        <v>3</v>
      </c>
      <c r="W337">
        <v>0</v>
      </c>
      <c r="X337">
        <v>1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1</v>
      </c>
      <c r="AF337">
        <v>5</v>
      </c>
      <c r="AG337">
        <v>7</v>
      </c>
      <c r="AH337">
        <v>1</v>
      </c>
      <c r="AI337">
        <v>1</v>
      </c>
      <c r="AJ337">
        <v>1</v>
      </c>
      <c r="AK337">
        <v>0</v>
      </c>
      <c r="AL337">
        <v>0</v>
      </c>
      <c r="AM337">
        <v>0</v>
      </c>
      <c r="AN337">
        <v>0</v>
      </c>
      <c r="AO337">
        <v>1</v>
      </c>
      <c r="AP337">
        <v>1</v>
      </c>
      <c r="AQ337">
        <v>2</v>
      </c>
      <c r="AR337">
        <v>7</v>
      </c>
      <c r="AS337">
        <v>3</v>
      </c>
      <c r="AT337">
        <v>2</v>
      </c>
      <c r="AU337">
        <v>0</v>
      </c>
      <c r="AV337">
        <v>0</v>
      </c>
      <c r="AW337">
        <v>0</v>
      </c>
      <c r="AX337">
        <v>0</v>
      </c>
      <c r="AY337">
        <v>1</v>
      </c>
      <c r="AZ337">
        <v>0</v>
      </c>
      <c r="BA337">
        <v>0</v>
      </c>
      <c r="BB337">
        <v>0</v>
      </c>
      <c r="BC337">
        <v>0</v>
      </c>
      <c r="BD337">
        <v>3</v>
      </c>
      <c r="BE337">
        <v>1</v>
      </c>
      <c r="BF337">
        <v>1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1</v>
      </c>
      <c r="BQ337">
        <v>2</v>
      </c>
      <c r="BR337">
        <v>1</v>
      </c>
      <c r="BS337">
        <v>1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2</v>
      </c>
      <c r="CA337">
        <v>17</v>
      </c>
      <c r="CB337">
        <v>11</v>
      </c>
      <c r="CC337">
        <v>6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17</v>
      </c>
      <c r="CM337">
        <v>3</v>
      </c>
      <c r="CN337">
        <v>3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3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132</v>
      </c>
      <c r="DL337">
        <v>107</v>
      </c>
      <c r="DM337">
        <v>12</v>
      </c>
      <c r="DN337">
        <v>5</v>
      </c>
      <c r="DO337">
        <v>2</v>
      </c>
      <c r="DP337">
        <v>0</v>
      </c>
      <c r="DQ337">
        <v>2</v>
      </c>
      <c r="DR337">
        <v>1</v>
      </c>
      <c r="DS337">
        <v>0</v>
      </c>
      <c r="DT337">
        <v>2</v>
      </c>
      <c r="DU337">
        <v>1</v>
      </c>
      <c r="DV337">
        <v>132</v>
      </c>
      <c r="DW337">
        <v>66</v>
      </c>
      <c r="DX337">
        <v>43</v>
      </c>
      <c r="DY337">
        <v>1</v>
      </c>
      <c r="DZ337">
        <v>7</v>
      </c>
      <c r="EA337">
        <v>8</v>
      </c>
      <c r="EB337">
        <v>0</v>
      </c>
      <c r="EC337">
        <v>0</v>
      </c>
      <c r="ED337">
        <v>0</v>
      </c>
      <c r="EE337">
        <v>4</v>
      </c>
      <c r="EF337">
        <v>2</v>
      </c>
      <c r="EG337">
        <v>1</v>
      </c>
      <c r="EH337">
        <v>66</v>
      </c>
      <c r="EI337" t="s">
        <v>225</v>
      </c>
      <c r="EJ337">
        <v>1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1</v>
      </c>
      <c r="ES337">
        <v>1</v>
      </c>
    </row>
    <row r="338" spans="1:149" ht="12.75">
      <c r="A338">
        <v>333</v>
      </c>
      <c r="B338" t="str">
        <f aca="true" t="shared" si="25" ref="B338:B352">"241506"</f>
        <v>241506</v>
      </c>
      <c r="C338" t="s">
        <v>569</v>
      </c>
      <c r="D338" t="s">
        <v>510</v>
      </c>
      <c r="E338" t="s">
        <v>223</v>
      </c>
      <c r="F338">
        <v>1</v>
      </c>
      <c r="G338" t="s">
        <v>570</v>
      </c>
      <c r="H338">
        <v>847</v>
      </c>
      <c r="I338">
        <v>847</v>
      </c>
      <c r="J338">
        <v>0</v>
      </c>
      <c r="K338">
        <v>650</v>
      </c>
      <c r="L338">
        <v>198</v>
      </c>
      <c r="M338">
        <v>198</v>
      </c>
      <c r="N338">
        <v>0</v>
      </c>
      <c r="O338">
        <v>452</v>
      </c>
      <c r="P338">
        <v>198</v>
      </c>
      <c r="Q338">
        <v>0</v>
      </c>
      <c r="R338">
        <v>198</v>
      </c>
      <c r="S338">
        <v>3</v>
      </c>
      <c r="T338">
        <v>195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10</v>
      </c>
      <c r="AH338">
        <v>0</v>
      </c>
      <c r="AI338">
        <v>3</v>
      </c>
      <c r="AJ338">
        <v>1</v>
      </c>
      <c r="AK338">
        <v>6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10</v>
      </c>
      <c r="AS338">
        <v>7</v>
      </c>
      <c r="AT338">
        <v>3</v>
      </c>
      <c r="AU338">
        <v>1</v>
      </c>
      <c r="AV338">
        <v>1</v>
      </c>
      <c r="AW338">
        <v>0</v>
      </c>
      <c r="AX338">
        <v>2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7</v>
      </c>
      <c r="BE338">
        <v>4</v>
      </c>
      <c r="BF338">
        <v>3</v>
      </c>
      <c r="BG338">
        <v>0</v>
      </c>
      <c r="BH338">
        <v>0</v>
      </c>
      <c r="BI338">
        <v>1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4</v>
      </c>
      <c r="BQ338">
        <v>1</v>
      </c>
      <c r="BR338">
        <v>0</v>
      </c>
      <c r="BS338">
        <v>0</v>
      </c>
      <c r="BT338">
        <v>0</v>
      </c>
      <c r="BU338">
        <v>0</v>
      </c>
      <c r="BV338">
        <v>1</v>
      </c>
      <c r="BW338">
        <v>0</v>
      </c>
      <c r="BX338">
        <v>0</v>
      </c>
      <c r="BY338">
        <v>0</v>
      </c>
      <c r="BZ338">
        <v>1</v>
      </c>
      <c r="CA338">
        <v>18</v>
      </c>
      <c r="CB338">
        <v>10</v>
      </c>
      <c r="CC338">
        <v>5</v>
      </c>
      <c r="CD338">
        <v>0</v>
      </c>
      <c r="CE338">
        <v>1</v>
      </c>
      <c r="CF338">
        <v>0</v>
      </c>
      <c r="CG338">
        <v>2</v>
      </c>
      <c r="CH338">
        <v>0</v>
      </c>
      <c r="CI338">
        <v>0</v>
      </c>
      <c r="CJ338">
        <v>0</v>
      </c>
      <c r="CK338">
        <v>0</v>
      </c>
      <c r="CL338">
        <v>18</v>
      </c>
      <c r="CM338">
        <v>1</v>
      </c>
      <c r="CN338">
        <v>1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1</v>
      </c>
      <c r="CY338">
        <v>2</v>
      </c>
      <c r="CZ338">
        <v>0</v>
      </c>
      <c r="DA338">
        <v>2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2</v>
      </c>
      <c r="DK338">
        <v>112</v>
      </c>
      <c r="DL338">
        <v>92</v>
      </c>
      <c r="DM338">
        <v>6</v>
      </c>
      <c r="DN338">
        <v>7</v>
      </c>
      <c r="DO338">
        <v>1</v>
      </c>
      <c r="DP338">
        <v>1</v>
      </c>
      <c r="DQ338">
        <v>2</v>
      </c>
      <c r="DR338">
        <v>1</v>
      </c>
      <c r="DS338">
        <v>0</v>
      </c>
      <c r="DT338">
        <v>2</v>
      </c>
      <c r="DU338">
        <v>0</v>
      </c>
      <c r="DV338">
        <v>112</v>
      </c>
      <c r="DW338">
        <v>40</v>
      </c>
      <c r="DX338">
        <v>20</v>
      </c>
      <c r="DY338">
        <v>0</v>
      </c>
      <c r="DZ338">
        <v>15</v>
      </c>
      <c r="EA338">
        <v>5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40</v>
      </c>
      <c r="EI338" t="s">
        <v>225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</row>
    <row r="339" spans="1:149" ht="12.75">
      <c r="A339">
        <v>334</v>
      </c>
      <c r="B339" t="str">
        <f t="shared" si="25"/>
        <v>241506</v>
      </c>
      <c r="C339" t="s">
        <v>569</v>
      </c>
      <c r="D339" t="s">
        <v>510</v>
      </c>
      <c r="E339" t="s">
        <v>223</v>
      </c>
      <c r="F339">
        <v>2</v>
      </c>
      <c r="G339" t="s">
        <v>571</v>
      </c>
      <c r="H339">
        <v>776</v>
      </c>
      <c r="I339">
        <v>776</v>
      </c>
      <c r="J339">
        <v>0</v>
      </c>
      <c r="K339">
        <v>600</v>
      </c>
      <c r="L339">
        <v>133</v>
      </c>
      <c r="M339">
        <v>133</v>
      </c>
      <c r="N339">
        <v>0</v>
      </c>
      <c r="O339">
        <v>467</v>
      </c>
      <c r="P339">
        <v>133</v>
      </c>
      <c r="Q339">
        <v>0</v>
      </c>
      <c r="R339">
        <v>133</v>
      </c>
      <c r="S339">
        <v>5</v>
      </c>
      <c r="T339">
        <v>128</v>
      </c>
      <c r="U339">
        <v>2</v>
      </c>
      <c r="V339">
        <v>2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2</v>
      </c>
      <c r="AG339">
        <v>13</v>
      </c>
      <c r="AH339">
        <v>0</v>
      </c>
      <c r="AI339">
        <v>0</v>
      </c>
      <c r="AJ339">
        <v>0</v>
      </c>
      <c r="AK339">
        <v>13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13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2</v>
      </c>
      <c r="BF339">
        <v>1</v>
      </c>
      <c r="BG339">
        <v>0</v>
      </c>
      <c r="BH339">
        <v>0</v>
      </c>
      <c r="BI339">
        <v>0</v>
      </c>
      <c r="BJ339">
        <v>0</v>
      </c>
      <c r="BK339">
        <v>1</v>
      </c>
      <c r="BL339">
        <v>0</v>
      </c>
      <c r="BM339">
        <v>0</v>
      </c>
      <c r="BN339">
        <v>0</v>
      </c>
      <c r="BO339">
        <v>0</v>
      </c>
      <c r="BP339">
        <v>2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7</v>
      </c>
      <c r="CB339">
        <v>5</v>
      </c>
      <c r="CC339">
        <v>2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7</v>
      </c>
      <c r="CM339">
        <v>5</v>
      </c>
      <c r="CN339">
        <v>5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5</v>
      </c>
      <c r="CY339">
        <v>3</v>
      </c>
      <c r="CZ339">
        <v>2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1</v>
      </c>
      <c r="DJ339">
        <v>3</v>
      </c>
      <c r="DK339">
        <v>80</v>
      </c>
      <c r="DL339">
        <v>67</v>
      </c>
      <c r="DM339">
        <v>6</v>
      </c>
      <c r="DN339">
        <v>1</v>
      </c>
      <c r="DO339">
        <v>4</v>
      </c>
      <c r="DP339">
        <v>0</v>
      </c>
      <c r="DQ339">
        <v>1</v>
      </c>
      <c r="DR339">
        <v>0</v>
      </c>
      <c r="DS339">
        <v>1</v>
      </c>
      <c r="DT339">
        <v>0</v>
      </c>
      <c r="DU339">
        <v>0</v>
      </c>
      <c r="DV339">
        <v>80</v>
      </c>
      <c r="DW339">
        <v>16</v>
      </c>
      <c r="DX339">
        <v>6</v>
      </c>
      <c r="DY339">
        <v>0</v>
      </c>
      <c r="DZ339">
        <v>3</v>
      </c>
      <c r="EA339">
        <v>5</v>
      </c>
      <c r="EB339">
        <v>0</v>
      </c>
      <c r="EC339">
        <v>0</v>
      </c>
      <c r="ED339">
        <v>0</v>
      </c>
      <c r="EE339">
        <v>2</v>
      </c>
      <c r="EF339">
        <v>0</v>
      </c>
      <c r="EG339">
        <v>0</v>
      </c>
      <c r="EH339">
        <v>16</v>
      </c>
      <c r="EI339" t="s">
        <v>225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</row>
    <row r="340" spans="1:149" ht="12.75">
      <c r="A340">
        <v>335</v>
      </c>
      <c r="B340" t="str">
        <f t="shared" si="25"/>
        <v>241506</v>
      </c>
      <c r="C340" t="s">
        <v>569</v>
      </c>
      <c r="D340" t="s">
        <v>510</v>
      </c>
      <c r="E340" t="s">
        <v>223</v>
      </c>
      <c r="F340">
        <v>3</v>
      </c>
      <c r="G340" t="s">
        <v>572</v>
      </c>
      <c r="H340">
        <v>1220</v>
      </c>
      <c r="I340">
        <v>1220</v>
      </c>
      <c r="J340">
        <v>0</v>
      </c>
      <c r="K340">
        <v>950</v>
      </c>
      <c r="L340">
        <v>232</v>
      </c>
      <c r="M340">
        <v>232</v>
      </c>
      <c r="N340">
        <v>0</v>
      </c>
      <c r="O340">
        <v>718</v>
      </c>
      <c r="P340">
        <v>232</v>
      </c>
      <c r="Q340">
        <v>0</v>
      </c>
      <c r="R340">
        <v>232</v>
      </c>
      <c r="S340">
        <v>2</v>
      </c>
      <c r="T340">
        <v>230</v>
      </c>
      <c r="U340">
        <v>1</v>
      </c>
      <c r="V340">
        <v>0</v>
      </c>
      <c r="W340">
        <v>0</v>
      </c>
      <c r="X340">
        <v>0</v>
      </c>
      <c r="Y340">
        <v>1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1</v>
      </c>
      <c r="AG340">
        <v>3</v>
      </c>
      <c r="AH340">
        <v>2</v>
      </c>
      <c r="AI340">
        <v>0</v>
      </c>
      <c r="AJ340">
        <v>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3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3</v>
      </c>
      <c r="BF340">
        <v>2</v>
      </c>
      <c r="BG340">
        <v>1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3</v>
      </c>
      <c r="BQ340">
        <v>1</v>
      </c>
      <c r="BR340">
        <v>0</v>
      </c>
      <c r="BS340">
        <v>1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1</v>
      </c>
      <c r="CA340">
        <v>18</v>
      </c>
      <c r="CB340">
        <v>10</v>
      </c>
      <c r="CC340">
        <v>5</v>
      </c>
      <c r="CD340">
        <v>0</v>
      </c>
      <c r="CE340">
        <v>0</v>
      </c>
      <c r="CF340">
        <v>0</v>
      </c>
      <c r="CG340">
        <v>0</v>
      </c>
      <c r="CH340">
        <v>1</v>
      </c>
      <c r="CI340">
        <v>0</v>
      </c>
      <c r="CJ340">
        <v>0</v>
      </c>
      <c r="CK340">
        <v>2</v>
      </c>
      <c r="CL340">
        <v>18</v>
      </c>
      <c r="CM340">
        <v>3</v>
      </c>
      <c r="CN340">
        <v>2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1</v>
      </c>
      <c r="CV340">
        <v>0</v>
      </c>
      <c r="CW340">
        <v>0</v>
      </c>
      <c r="CX340">
        <v>3</v>
      </c>
      <c r="CY340">
        <v>4</v>
      </c>
      <c r="CZ340">
        <v>3</v>
      </c>
      <c r="DA340">
        <v>0</v>
      </c>
      <c r="DB340">
        <v>1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4</v>
      </c>
      <c r="DK340">
        <v>145</v>
      </c>
      <c r="DL340">
        <v>126</v>
      </c>
      <c r="DM340">
        <v>7</v>
      </c>
      <c r="DN340">
        <v>3</v>
      </c>
      <c r="DO340">
        <v>1</v>
      </c>
      <c r="DP340">
        <v>1</v>
      </c>
      <c r="DQ340">
        <v>0</v>
      </c>
      <c r="DR340">
        <v>0</v>
      </c>
      <c r="DS340">
        <v>0</v>
      </c>
      <c r="DT340">
        <v>6</v>
      </c>
      <c r="DU340">
        <v>1</v>
      </c>
      <c r="DV340">
        <v>145</v>
      </c>
      <c r="DW340">
        <v>52</v>
      </c>
      <c r="DX340">
        <v>16</v>
      </c>
      <c r="DY340">
        <v>0</v>
      </c>
      <c r="DZ340">
        <v>27</v>
      </c>
      <c r="EA340">
        <v>9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52</v>
      </c>
      <c r="EI340" t="s">
        <v>225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</row>
    <row r="341" spans="1:149" ht="12.75">
      <c r="A341">
        <v>336</v>
      </c>
      <c r="B341" t="str">
        <f t="shared" si="25"/>
        <v>241506</v>
      </c>
      <c r="C341" t="s">
        <v>569</v>
      </c>
      <c r="D341" t="s">
        <v>510</v>
      </c>
      <c r="E341" t="s">
        <v>223</v>
      </c>
      <c r="F341">
        <v>4</v>
      </c>
      <c r="G341" t="s">
        <v>573</v>
      </c>
      <c r="H341">
        <v>1408</v>
      </c>
      <c r="I341">
        <v>1408</v>
      </c>
      <c r="J341">
        <v>0</v>
      </c>
      <c r="K341">
        <v>1050</v>
      </c>
      <c r="L341">
        <v>275</v>
      </c>
      <c r="M341">
        <v>275</v>
      </c>
      <c r="N341">
        <v>0</v>
      </c>
      <c r="O341">
        <v>775</v>
      </c>
      <c r="P341">
        <v>275</v>
      </c>
      <c r="Q341">
        <v>0</v>
      </c>
      <c r="R341">
        <v>275</v>
      </c>
      <c r="S341">
        <v>3</v>
      </c>
      <c r="T341">
        <v>272</v>
      </c>
      <c r="U341">
        <v>1</v>
      </c>
      <c r="V341">
        <v>1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1</v>
      </c>
      <c r="AG341">
        <v>13</v>
      </c>
      <c r="AH341">
        <v>0</v>
      </c>
      <c r="AI341">
        <v>0</v>
      </c>
      <c r="AJ341">
        <v>3</v>
      </c>
      <c r="AK341">
        <v>2</v>
      </c>
      <c r="AL341">
        <v>0</v>
      </c>
      <c r="AM341">
        <v>0</v>
      </c>
      <c r="AN341">
        <v>0</v>
      </c>
      <c r="AO341">
        <v>1</v>
      </c>
      <c r="AP341">
        <v>0</v>
      </c>
      <c r="AQ341">
        <v>7</v>
      </c>
      <c r="AR341">
        <v>13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1</v>
      </c>
      <c r="BF341">
        <v>1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1</v>
      </c>
      <c r="BQ341">
        <v>2</v>
      </c>
      <c r="BR341">
        <v>2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2</v>
      </c>
      <c r="CA341">
        <v>12</v>
      </c>
      <c r="CB341">
        <v>9</v>
      </c>
      <c r="CC341">
        <v>3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12</v>
      </c>
      <c r="CM341">
        <v>1</v>
      </c>
      <c r="CN341">
        <v>1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1</v>
      </c>
      <c r="CY341">
        <v>11</v>
      </c>
      <c r="CZ341">
        <v>4</v>
      </c>
      <c r="DA341">
        <v>2</v>
      </c>
      <c r="DB341">
        <v>1</v>
      </c>
      <c r="DC341">
        <v>0</v>
      </c>
      <c r="DD341">
        <v>1</v>
      </c>
      <c r="DE341">
        <v>1</v>
      </c>
      <c r="DF341">
        <v>0</v>
      </c>
      <c r="DG341">
        <v>0</v>
      </c>
      <c r="DH341">
        <v>0</v>
      </c>
      <c r="DI341">
        <v>2</v>
      </c>
      <c r="DJ341">
        <v>11</v>
      </c>
      <c r="DK341">
        <v>156</v>
      </c>
      <c r="DL341">
        <v>128</v>
      </c>
      <c r="DM341">
        <v>11</v>
      </c>
      <c r="DN341">
        <v>6</v>
      </c>
      <c r="DO341">
        <v>1</v>
      </c>
      <c r="DP341">
        <v>0</v>
      </c>
      <c r="DQ341">
        <v>0</v>
      </c>
      <c r="DR341">
        <v>3</v>
      </c>
      <c r="DS341">
        <v>0</v>
      </c>
      <c r="DT341">
        <v>7</v>
      </c>
      <c r="DU341">
        <v>0</v>
      </c>
      <c r="DV341">
        <v>156</v>
      </c>
      <c r="DW341">
        <v>75</v>
      </c>
      <c r="DX341">
        <v>28</v>
      </c>
      <c r="DY341">
        <v>0</v>
      </c>
      <c r="DZ341">
        <v>30</v>
      </c>
      <c r="EA341">
        <v>16</v>
      </c>
      <c r="EB341">
        <v>1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75</v>
      </c>
      <c r="EI341" t="s">
        <v>225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</row>
    <row r="342" spans="1:149" ht="12.75">
      <c r="A342">
        <v>337</v>
      </c>
      <c r="B342" t="str">
        <f t="shared" si="25"/>
        <v>241506</v>
      </c>
      <c r="C342" t="s">
        <v>569</v>
      </c>
      <c r="D342" t="s">
        <v>510</v>
      </c>
      <c r="E342" t="s">
        <v>223</v>
      </c>
      <c r="F342">
        <v>5</v>
      </c>
      <c r="G342" t="s">
        <v>574</v>
      </c>
      <c r="H342">
        <v>2094</v>
      </c>
      <c r="I342">
        <v>2094</v>
      </c>
      <c r="J342">
        <v>0</v>
      </c>
      <c r="K342">
        <v>1550</v>
      </c>
      <c r="L342">
        <v>434</v>
      </c>
      <c r="M342">
        <v>434</v>
      </c>
      <c r="N342">
        <v>0</v>
      </c>
      <c r="O342">
        <v>1116</v>
      </c>
      <c r="P342">
        <v>432</v>
      </c>
      <c r="Q342">
        <v>0</v>
      </c>
      <c r="R342">
        <v>432</v>
      </c>
      <c r="S342">
        <v>5</v>
      </c>
      <c r="T342">
        <v>427</v>
      </c>
      <c r="U342">
        <v>4</v>
      </c>
      <c r="V342">
        <v>2</v>
      </c>
      <c r="W342">
        <v>1</v>
      </c>
      <c r="X342">
        <v>0</v>
      </c>
      <c r="Y342">
        <v>0</v>
      </c>
      <c r="Z342">
        <v>0</v>
      </c>
      <c r="AA342">
        <v>1</v>
      </c>
      <c r="AB342">
        <v>0</v>
      </c>
      <c r="AC342">
        <v>0</v>
      </c>
      <c r="AD342">
        <v>0</v>
      </c>
      <c r="AE342">
        <v>0</v>
      </c>
      <c r="AF342">
        <v>4</v>
      </c>
      <c r="AG342">
        <v>18</v>
      </c>
      <c r="AH342">
        <v>1</v>
      </c>
      <c r="AI342">
        <v>5</v>
      </c>
      <c r="AJ342">
        <v>2</v>
      </c>
      <c r="AK342">
        <v>5</v>
      </c>
      <c r="AL342">
        <v>1</v>
      </c>
      <c r="AM342">
        <v>0</v>
      </c>
      <c r="AN342">
        <v>0</v>
      </c>
      <c r="AO342">
        <v>0</v>
      </c>
      <c r="AP342">
        <v>1</v>
      </c>
      <c r="AQ342">
        <v>3</v>
      </c>
      <c r="AR342">
        <v>18</v>
      </c>
      <c r="AS342">
        <v>6</v>
      </c>
      <c r="AT342">
        <v>1</v>
      </c>
      <c r="AU342">
        <v>1</v>
      </c>
      <c r="AV342">
        <v>3</v>
      </c>
      <c r="AW342">
        <v>0</v>
      </c>
      <c r="AX342">
        <v>0</v>
      </c>
      <c r="AY342">
        <v>1</v>
      </c>
      <c r="AZ342">
        <v>0</v>
      </c>
      <c r="BA342">
        <v>0</v>
      </c>
      <c r="BB342">
        <v>0</v>
      </c>
      <c r="BC342">
        <v>0</v>
      </c>
      <c r="BD342">
        <v>6</v>
      </c>
      <c r="BE342">
        <v>5</v>
      </c>
      <c r="BF342">
        <v>4</v>
      </c>
      <c r="BG342">
        <v>0</v>
      </c>
      <c r="BH342">
        <v>0</v>
      </c>
      <c r="BI342">
        <v>0</v>
      </c>
      <c r="BJ342">
        <v>0</v>
      </c>
      <c r="BK342">
        <v>1</v>
      </c>
      <c r="BL342">
        <v>0</v>
      </c>
      <c r="BM342">
        <v>0</v>
      </c>
      <c r="BN342">
        <v>0</v>
      </c>
      <c r="BO342">
        <v>0</v>
      </c>
      <c r="BP342">
        <v>5</v>
      </c>
      <c r="BQ342">
        <v>4</v>
      </c>
      <c r="BR342">
        <v>2</v>
      </c>
      <c r="BS342">
        <v>0</v>
      </c>
      <c r="BT342">
        <v>1</v>
      </c>
      <c r="BU342">
        <v>0</v>
      </c>
      <c r="BV342">
        <v>0</v>
      </c>
      <c r="BW342">
        <v>1</v>
      </c>
      <c r="BX342">
        <v>0</v>
      </c>
      <c r="BY342">
        <v>0</v>
      </c>
      <c r="BZ342">
        <v>4</v>
      </c>
      <c r="CA342">
        <v>51</v>
      </c>
      <c r="CB342">
        <v>33</v>
      </c>
      <c r="CC342">
        <v>14</v>
      </c>
      <c r="CD342">
        <v>0</v>
      </c>
      <c r="CE342">
        <v>0</v>
      </c>
      <c r="CF342">
        <v>0</v>
      </c>
      <c r="CG342">
        <v>1</v>
      </c>
      <c r="CH342">
        <v>1</v>
      </c>
      <c r="CI342">
        <v>0</v>
      </c>
      <c r="CJ342">
        <v>0</v>
      </c>
      <c r="CK342">
        <v>2</v>
      </c>
      <c r="CL342">
        <v>51</v>
      </c>
      <c r="CM342">
        <v>6</v>
      </c>
      <c r="CN342">
        <v>5</v>
      </c>
      <c r="CO342">
        <v>0</v>
      </c>
      <c r="CP342">
        <v>0</v>
      </c>
      <c r="CQ342">
        <v>1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6</v>
      </c>
      <c r="CY342">
        <v>1</v>
      </c>
      <c r="CZ342">
        <v>1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1</v>
      </c>
      <c r="DK342">
        <v>269</v>
      </c>
      <c r="DL342">
        <v>244</v>
      </c>
      <c r="DM342">
        <v>16</v>
      </c>
      <c r="DN342">
        <v>4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5</v>
      </c>
      <c r="DU342">
        <v>0</v>
      </c>
      <c r="DV342">
        <v>269</v>
      </c>
      <c r="DW342">
        <v>62</v>
      </c>
      <c r="DX342">
        <v>27</v>
      </c>
      <c r="DY342">
        <v>5</v>
      </c>
      <c r="DZ342">
        <v>15</v>
      </c>
      <c r="EA342">
        <v>10</v>
      </c>
      <c r="EB342">
        <v>1</v>
      </c>
      <c r="EC342">
        <v>2</v>
      </c>
      <c r="ED342">
        <v>1</v>
      </c>
      <c r="EE342">
        <v>0</v>
      </c>
      <c r="EF342">
        <v>1</v>
      </c>
      <c r="EG342">
        <v>0</v>
      </c>
      <c r="EH342">
        <v>62</v>
      </c>
      <c r="EI342" t="s">
        <v>225</v>
      </c>
      <c r="EJ342">
        <v>1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1</v>
      </c>
      <c r="EQ342">
        <v>0</v>
      </c>
      <c r="ER342">
        <v>0</v>
      </c>
      <c r="ES342">
        <v>1</v>
      </c>
    </row>
    <row r="343" spans="1:149" ht="12.75">
      <c r="A343">
        <v>338</v>
      </c>
      <c r="B343" t="str">
        <f t="shared" si="25"/>
        <v>241506</v>
      </c>
      <c r="C343" t="s">
        <v>569</v>
      </c>
      <c r="D343" t="s">
        <v>510</v>
      </c>
      <c r="E343" t="s">
        <v>223</v>
      </c>
      <c r="F343">
        <v>6</v>
      </c>
      <c r="G343" t="s">
        <v>575</v>
      </c>
      <c r="H343">
        <v>530</v>
      </c>
      <c r="I343">
        <v>530</v>
      </c>
      <c r="J343">
        <v>0</v>
      </c>
      <c r="K343">
        <v>400</v>
      </c>
      <c r="L343">
        <v>129</v>
      </c>
      <c r="M343">
        <v>129</v>
      </c>
      <c r="N343">
        <v>0</v>
      </c>
      <c r="O343">
        <v>271</v>
      </c>
      <c r="P343">
        <v>129</v>
      </c>
      <c r="Q343">
        <v>0</v>
      </c>
      <c r="R343">
        <v>129</v>
      </c>
      <c r="S343">
        <v>3</v>
      </c>
      <c r="T343">
        <v>126</v>
      </c>
      <c r="U343">
        <v>1</v>
      </c>
      <c r="V343">
        <v>1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</v>
      </c>
      <c r="AG343">
        <v>9</v>
      </c>
      <c r="AH343">
        <v>0</v>
      </c>
      <c r="AI343">
        <v>0</v>
      </c>
      <c r="AJ343">
        <v>3</v>
      </c>
      <c r="AK343">
        <v>6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9</v>
      </c>
      <c r="AS343">
        <v>1</v>
      </c>
      <c r="AT343">
        <v>0</v>
      </c>
      <c r="AU343">
        <v>1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1</v>
      </c>
      <c r="BE343">
        <v>2</v>
      </c>
      <c r="BF343">
        <v>1</v>
      </c>
      <c r="BG343">
        <v>0</v>
      </c>
      <c r="BH343">
        <v>0</v>
      </c>
      <c r="BI343">
        <v>0</v>
      </c>
      <c r="BJ343">
        <v>0</v>
      </c>
      <c r="BK343">
        <v>1</v>
      </c>
      <c r="BL343">
        <v>0</v>
      </c>
      <c r="BM343">
        <v>0</v>
      </c>
      <c r="BN343">
        <v>0</v>
      </c>
      <c r="BO343">
        <v>0</v>
      </c>
      <c r="BP343">
        <v>2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16</v>
      </c>
      <c r="CB343">
        <v>12</v>
      </c>
      <c r="CC343">
        <v>2</v>
      </c>
      <c r="CD343">
        <v>2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16</v>
      </c>
      <c r="CM343">
        <v>5</v>
      </c>
      <c r="CN343">
        <v>5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5</v>
      </c>
      <c r="CY343">
        <v>1</v>
      </c>
      <c r="CZ343">
        <v>0</v>
      </c>
      <c r="DA343">
        <v>0</v>
      </c>
      <c r="DB343">
        <v>0</v>
      </c>
      <c r="DC343">
        <v>1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1</v>
      </c>
      <c r="DK343">
        <v>47</v>
      </c>
      <c r="DL343">
        <v>41</v>
      </c>
      <c r="DM343">
        <v>2</v>
      </c>
      <c r="DN343">
        <v>2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1</v>
      </c>
      <c r="DU343">
        <v>1</v>
      </c>
      <c r="DV343">
        <v>47</v>
      </c>
      <c r="DW343">
        <v>44</v>
      </c>
      <c r="DX343">
        <v>28</v>
      </c>
      <c r="DY343">
        <v>2</v>
      </c>
      <c r="DZ343">
        <v>7</v>
      </c>
      <c r="EA343">
        <v>6</v>
      </c>
      <c r="EB343">
        <v>0</v>
      </c>
      <c r="EC343">
        <v>0</v>
      </c>
      <c r="ED343">
        <v>0</v>
      </c>
      <c r="EE343">
        <v>1</v>
      </c>
      <c r="EF343">
        <v>0</v>
      </c>
      <c r="EG343">
        <v>0</v>
      </c>
      <c r="EH343">
        <v>44</v>
      </c>
      <c r="EI343" t="s">
        <v>225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</row>
    <row r="344" spans="1:149" ht="12.75">
      <c r="A344">
        <v>339</v>
      </c>
      <c r="B344" t="str">
        <f t="shared" si="25"/>
        <v>241506</v>
      </c>
      <c r="C344" t="s">
        <v>569</v>
      </c>
      <c r="D344" t="s">
        <v>510</v>
      </c>
      <c r="E344" t="s">
        <v>223</v>
      </c>
      <c r="F344">
        <v>7</v>
      </c>
      <c r="G344" t="s">
        <v>576</v>
      </c>
      <c r="H344">
        <v>1244</v>
      </c>
      <c r="I344">
        <v>1244</v>
      </c>
      <c r="J344">
        <v>0</v>
      </c>
      <c r="K344">
        <v>940</v>
      </c>
      <c r="L344">
        <v>230</v>
      </c>
      <c r="M344">
        <v>230</v>
      </c>
      <c r="N344">
        <v>0</v>
      </c>
      <c r="O344">
        <v>710</v>
      </c>
      <c r="P344">
        <v>230</v>
      </c>
      <c r="Q344">
        <v>0</v>
      </c>
      <c r="R344">
        <v>230</v>
      </c>
      <c r="S344">
        <v>8</v>
      </c>
      <c r="T344">
        <v>222</v>
      </c>
      <c r="U344">
        <v>7</v>
      </c>
      <c r="V344">
        <v>2</v>
      </c>
      <c r="W344">
        <v>0</v>
      </c>
      <c r="X344">
        <v>2</v>
      </c>
      <c r="Y344">
        <v>0</v>
      </c>
      <c r="Z344">
        <v>0</v>
      </c>
      <c r="AA344">
        <v>1</v>
      </c>
      <c r="AB344">
        <v>0</v>
      </c>
      <c r="AC344">
        <v>1</v>
      </c>
      <c r="AD344">
        <v>0</v>
      </c>
      <c r="AE344">
        <v>1</v>
      </c>
      <c r="AF344">
        <v>7</v>
      </c>
      <c r="AG344">
        <v>6</v>
      </c>
      <c r="AH344">
        <v>0</v>
      </c>
      <c r="AI344">
        <v>1</v>
      </c>
      <c r="AJ344">
        <v>0</v>
      </c>
      <c r="AK344">
        <v>4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1</v>
      </c>
      <c r="AR344">
        <v>6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4</v>
      </c>
      <c r="BF344">
        <v>2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2</v>
      </c>
      <c r="BO344">
        <v>0</v>
      </c>
      <c r="BP344">
        <v>4</v>
      </c>
      <c r="BQ344">
        <v>1</v>
      </c>
      <c r="BR344">
        <v>1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1</v>
      </c>
      <c r="CA344">
        <v>8</v>
      </c>
      <c r="CB344">
        <v>2</v>
      </c>
      <c r="CC344">
        <v>5</v>
      </c>
      <c r="CD344">
        <v>0</v>
      </c>
      <c r="CE344">
        <v>0</v>
      </c>
      <c r="CF344">
        <v>0</v>
      </c>
      <c r="CG344">
        <v>0</v>
      </c>
      <c r="CH344">
        <v>1</v>
      </c>
      <c r="CI344">
        <v>0</v>
      </c>
      <c r="CJ344">
        <v>0</v>
      </c>
      <c r="CK344">
        <v>0</v>
      </c>
      <c r="CL344">
        <v>8</v>
      </c>
      <c r="CM344">
        <v>6</v>
      </c>
      <c r="CN344">
        <v>6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6</v>
      </c>
      <c r="CY344">
        <v>3</v>
      </c>
      <c r="CZ344">
        <v>1</v>
      </c>
      <c r="DA344">
        <v>0</v>
      </c>
      <c r="DB344">
        <v>1</v>
      </c>
      <c r="DC344">
        <v>0</v>
      </c>
      <c r="DD344">
        <v>0</v>
      </c>
      <c r="DE344">
        <v>0</v>
      </c>
      <c r="DF344">
        <v>1</v>
      </c>
      <c r="DG344">
        <v>0</v>
      </c>
      <c r="DH344">
        <v>0</v>
      </c>
      <c r="DI344">
        <v>0</v>
      </c>
      <c r="DJ344">
        <v>3</v>
      </c>
      <c r="DK344">
        <v>115</v>
      </c>
      <c r="DL344">
        <v>98</v>
      </c>
      <c r="DM344">
        <v>5</v>
      </c>
      <c r="DN344">
        <v>4</v>
      </c>
      <c r="DO344">
        <v>1</v>
      </c>
      <c r="DP344">
        <v>0</v>
      </c>
      <c r="DQ344">
        <v>0</v>
      </c>
      <c r="DR344">
        <v>0</v>
      </c>
      <c r="DS344">
        <v>2</v>
      </c>
      <c r="DT344">
        <v>4</v>
      </c>
      <c r="DU344">
        <v>1</v>
      </c>
      <c r="DV344">
        <v>115</v>
      </c>
      <c r="DW344">
        <v>70</v>
      </c>
      <c r="DX344">
        <v>35</v>
      </c>
      <c r="DY344">
        <v>4</v>
      </c>
      <c r="DZ344">
        <v>15</v>
      </c>
      <c r="EA344">
        <v>12</v>
      </c>
      <c r="EB344">
        <v>2</v>
      </c>
      <c r="EC344">
        <v>0</v>
      </c>
      <c r="ED344">
        <v>0</v>
      </c>
      <c r="EE344">
        <v>1</v>
      </c>
      <c r="EF344">
        <v>0</v>
      </c>
      <c r="EG344">
        <v>1</v>
      </c>
      <c r="EH344">
        <v>70</v>
      </c>
      <c r="EI344" t="s">
        <v>225</v>
      </c>
      <c r="EJ344">
        <v>2</v>
      </c>
      <c r="EK344">
        <v>0</v>
      </c>
      <c r="EL344">
        <v>0</v>
      </c>
      <c r="EM344">
        <v>0</v>
      </c>
      <c r="EN344">
        <v>0</v>
      </c>
      <c r="EO344">
        <v>2</v>
      </c>
      <c r="EP344">
        <v>0</v>
      </c>
      <c r="EQ344">
        <v>0</v>
      </c>
      <c r="ER344">
        <v>0</v>
      </c>
      <c r="ES344">
        <v>2</v>
      </c>
    </row>
    <row r="345" spans="1:149" ht="12.75">
      <c r="A345">
        <v>340</v>
      </c>
      <c r="B345" t="str">
        <f t="shared" si="25"/>
        <v>241506</v>
      </c>
      <c r="C345" t="s">
        <v>569</v>
      </c>
      <c r="D345" t="s">
        <v>510</v>
      </c>
      <c r="E345" t="s">
        <v>223</v>
      </c>
      <c r="F345">
        <v>8</v>
      </c>
      <c r="G345" t="s">
        <v>577</v>
      </c>
      <c r="H345">
        <v>930</v>
      </c>
      <c r="I345">
        <v>930</v>
      </c>
      <c r="J345">
        <v>0</v>
      </c>
      <c r="K345">
        <v>700</v>
      </c>
      <c r="L345">
        <v>163</v>
      </c>
      <c r="M345">
        <v>163</v>
      </c>
      <c r="N345">
        <v>0</v>
      </c>
      <c r="O345">
        <v>537</v>
      </c>
      <c r="P345">
        <v>163</v>
      </c>
      <c r="Q345">
        <v>0</v>
      </c>
      <c r="R345">
        <v>163</v>
      </c>
      <c r="S345">
        <v>1</v>
      </c>
      <c r="T345">
        <v>162</v>
      </c>
      <c r="U345">
        <v>2</v>
      </c>
      <c r="V345">
        <v>0</v>
      </c>
      <c r="W345">
        <v>0</v>
      </c>
      <c r="X345">
        <v>1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>
        <v>2</v>
      </c>
      <c r="AG345">
        <v>7</v>
      </c>
      <c r="AH345">
        <v>0</v>
      </c>
      <c r="AI345">
        <v>0</v>
      </c>
      <c r="AJ345">
        <v>2</v>
      </c>
      <c r="AK345">
        <v>2</v>
      </c>
      <c r="AL345">
        <v>1</v>
      </c>
      <c r="AM345">
        <v>0</v>
      </c>
      <c r="AN345">
        <v>0</v>
      </c>
      <c r="AO345">
        <v>0</v>
      </c>
      <c r="AP345">
        <v>0</v>
      </c>
      <c r="AQ345">
        <v>2</v>
      </c>
      <c r="AR345">
        <v>7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2</v>
      </c>
      <c r="BF345">
        <v>1</v>
      </c>
      <c r="BG345">
        <v>0</v>
      </c>
      <c r="BH345">
        <v>0</v>
      </c>
      <c r="BI345">
        <v>1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2</v>
      </c>
      <c r="BQ345">
        <v>2</v>
      </c>
      <c r="BR345">
        <v>1</v>
      </c>
      <c r="BS345">
        <v>1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2</v>
      </c>
      <c r="CA345">
        <v>11</v>
      </c>
      <c r="CB345">
        <v>5</v>
      </c>
      <c r="CC345">
        <v>3</v>
      </c>
      <c r="CD345">
        <v>0</v>
      </c>
      <c r="CE345">
        <v>0</v>
      </c>
      <c r="CF345">
        <v>1</v>
      </c>
      <c r="CG345">
        <v>0</v>
      </c>
      <c r="CH345">
        <v>1</v>
      </c>
      <c r="CI345">
        <v>0</v>
      </c>
      <c r="CJ345">
        <v>0</v>
      </c>
      <c r="CK345">
        <v>1</v>
      </c>
      <c r="CL345">
        <v>11</v>
      </c>
      <c r="CM345">
        <v>2</v>
      </c>
      <c r="CN345">
        <v>2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2</v>
      </c>
      <c r="CY345">
        <v>4</v>
      </c>
      <c r="CZ345">
        <v>1</v>
      </c>
      <c r="DA345">
        <v>3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4</v>
      </c>
      <c r="DK345">
        <v>96</v>
      </c>
      <c r="DL345">
        <v>83</v>
      </c>
      <c r="DM345">
        <v>4</v>
      </c>
      <c r="DN345">
        <v>2</v>
      </c>
      <c r="DO345">
        <v>1</v>
      </c>
      <c r="DP345">
        <v>0</v>
      </c>
      <c r="DQ345">
        <v>0</v>
      </c>
      <c r="DR345">
        <v>1</v>
      </c>
      <c r="DS345">
        <v>0</v>
      </c>
      <c r="DT345">
        <v>4</v>
      </c>
      <c r="DU345">
        <v>1</v>
      </c>
      <c r="DV345">
        <v>96</v>
      </c>
      <c r="DW345">
        <v>36</v>
      </c>
      <c r="DX345">
        <v>18</v>
      </c>
      <c r="DY345">
        <v>1</v>
      </c>
      <c r="DZ345">
        <v>11</v>
      </c>
      <c r="EA345">
        <v>4</v>
      </c>
      <c r="EB345">
        <v>1</v>
      </c>
      <c r="EC345">
        <v>0</v>
      </c>
      <c r="ED345">
        <v>0</v>
      </c>
      <c r="EE345">
        <v>1</v>
      </c>
      <c r="EF345">
        <v>0</v>
      </c>
      <c r="EG345">
        <v>0</v>
      </c>
      <c r="EH345">
        <v>36</v>
      </c>
      <c r="EI345" t="s">
        <v>225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</row>
    <row r="346" spans="1:149" ht="12.75">
      <c r="A346">
        <v>341</v>
      </c>
      <c r="B346" t="str">
        <f t="shared" si="25"/>
        <v>241506</v>
      </c>
      <c r="C346" t="s">
        <v>569</v>
      </c>
      <c r="D346" t="s">
        <v>510</v>
      </c>
      <c r="E346" t="s">
        <v>223</v>
      </c>
      <c r="F346">
        <v>9</v>
      </c>
      <c r="G346" t="s">
        <v>578</v>
      </c>
      <c r="H346">
        <v>330</v>
      </c>
      <c r="I346">
        <v>330</v>
      </c>
      <c r="J346">
        <v>0</v>
      </c>
      <c r="K346">
        <v>250</v>
      </c>
      <c r="L346">
        <v>79</v>
      </c>
      <c r="M346">
        <v>79</v>
      </c>
      <c r="N346">
        <v>0</v>
      </c>
      <c r="O346">
        <v>171</v>
      </c>
      <c r="P346">
        <v>79</v>
      </c>
      <c r="Q346">
        <v>0</v>
      </c>
      <c r="R346">
        <v>79</v>
      </c>
      <c r="S346">
        <v>1</v>
      </c>
      <c r="T346">
        <v>78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7</v>
      </c>
      <c r="AH346">
        <v>0</v>
      </c>
      <c r="AI346">
        <v>1</v>
      </c>
      <c r="AJ346">
        <v>1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5</v>
      </c>
      <c r="AR346">
        <v>7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2</v>
      </c>
      <c r="BF346">
        <v>2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2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6</v>
      </c>
      <c r="CB346">
        <v>3</v>
      </c>
      <c r="CC346">
        <v>3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6</v>
      </c>
      <c r="CM346">
        <v>5</v>
      </c>
      <c r="CN346">
        <v>4</v>
      </c>
      <c r="CO346">
        <v>0</v>
      </c>
      <c r="CP346">
        <v>0</v>
      </c>
      <c r="CQ346">
        <v>0</v>
      </c>
      <c r="CR346">
        <v>0</v>
      </c>
      <c r="CS346">
        <v>1</v>
      </c>
      <c r="CT346">
        <v>0</v>
      </c>
      <c r="CU346">
        <v>0</v>
      </c>
      <c r="CV346">
        <v>0</v>
      </c>
      <c r="CW346">
        <v>0</v>
      </c>
      <c r="CX346">
        <v>5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34</v>
      </c>
      <c r="DL346">
        <v>32</v>
      </c>
      <c r="DM346">
        <v>1</v>
      </c>
      <c r="DN346">
        <v>1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34</v>
      </c>
      <c r="DW346">
        <v>24</v>
      </c>
      <c r="DX346">
        <v>8</v>
      </c>
      <c r="DY346">
        <v>1</v>
      </c>
      <c r="DZ346">
        <v>13</v>
      </c>
      <c r="EA346">
        <v>1</v>
      </c>
      <c r="EB346">
        <v>0</v>
      </c>
      <c r="EC346">
        <v>0</v>
      </c>
      <c r="ED346">
        <v>0</v>
      </c>
      <c r="EE346">
        <v>1</v>
      </c>
      <c r="EF346">
        <v>0</v>
      </c>
      <c r="EG346">
        <v>0</v>
      </c>
      <c r="EH346">
        <v>24</v>
      </c>
      <c r="EI346" t="s">
        <v>225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</row>
    <row r="347" spans="1:149" ht="12.75">
      <c r="A347">
        <v>342</v>
      </c>
      <c r="B347" t="str">
        <f t="shared" si="25"/>
        <v>241506</v>
      </c>
      <c r="C347" t="s">
        <v>569</v>
      </c>
      <c r="D347" t="s">
        <v>510</v>
      </c>
      <c r="E347" t="s">
        <v>223</v>
      </c>
      <c r="F347">
        <v>10</v>
      </c>
      <c r="G347" t="s">
        <v>579</v>
      </c>
      <c r="H347">
        <v>1364</v>
      </c>
      <c r="I347">
        <v>1364</v>
      </c>
      <c r="J347">
        <v>0</v>
      </c>
      <c r="K347">
        <v>1000</v>
      </c>
      <c r="L347">
        <v>318</v>
      </c>
      <c r="M347">
        <v>318</v>
      </c>
      <c r="N347">
        <v>0</v>
      </c>
      <c r="O347">
        <v>682</v>
      </c>
      <c r="P347">
        <v>318</v>
      </c>
      <c r="Q347">
        <v>0</v>
      </c>
      <c r="R347">
        <v>318</v>
      </c>
      <c r="S347">
        <v>7</v>
      </c>
      <c r="T347">
        <v>311</v>
      </c>
      <c r="U347">
        <v>1</v>
      </c>
      <c r="V347">
        <v>1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</v>
      </c>
      <c r="AG347">
        <v>9</v>
      </c>
      <c r="AH347">
        <v>0</v>
      </c>
      <c r="AI347">
        <v>1</v>
      </c>
      <c r="AJ347">
        <v>0</v>
      </c>
      <c r="AK347">
        <v>4</v>
      </c>
      <c r="AL347">
        <v>0</v>
      </c>
      <c r="AM347">
        <v>0</v>
      </c>
      <c r="AN347">
        <v>0</v>
      </c>
      <c r="AO347">
        <v>0</v>
      </c>
      <c r="AP347">
        <v>2</v>
      </c>
      <c r="AQ347">
        <v>2</v>
      </c>
      <c r="AR347">
        <v>9</v>
      </c>
      <c r="AS347">
        <v>5</v>
      </c>
      <c r="AT347">
        <v>0</v>
      </c>
      <c r="AU347">
        <v>0</v>
      </c>
      <c r="AV347">
        <v>0</v>
      </c>
      <c r="AW347">
        <v>0</v>
      </c>
      <c r="AX347">
        <v>1</v>
      </c>
      <c r="AY347">
        <v>2</v>
      </c>
      <c r="AZ347">
        <v>0</v>
      </c>
      <c r="BA347">
        <v>0</v>
      </c>
      <c r="BB347">
        <v>0</v>
      </c>
      <c r="BC347">
        <v>2</v>
      </c>
      <c r="BD347">
        <v>5</v>
      </c>
      <c r="BE347">
        <v>1</v>
      </c>
      <c r="BF347">
        <v>1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1</v>
      </c>
      <c r="BQ347">
        <v>1</v>
      </c>
      <c r="BR347">
        <v>1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1</v>
      </c>
      <c r="CA347">
        <v>19</v>
      </c>
      <c r="CB347">
        <v>4</v>
      </c>
      <c r="CC347">
        <v>11</v>
      </c>
      <c r="CD347">
        <v>0</v>
      </c>
      <c r="CE347">
        <v>0</v>
      </c>
      <c r="CF347">
        <v>2</v>
      </c>
      <c r="CG347">
        <v>0</v>
      </c>
      <c r="CH347">
        <v>0</v>
      </c>
      <c r="CI347">
        <v>0</v>
      </c>
      <c r="CJ347">
        <v>0</v>
      </c>
      <c r="CK347">
        <v>2</v>
      </c>
      <c r="CL347">
        <v>19</v>
      </c>
      <c r="CM347">
        <v>12</v>
      </c>
      <c r="CN347">
        <v>10</v>
      </c>
      <c r="CO347">
        <v>0</v>
      </c>
      <c r="CP347">
        <v>0</v>
      </c>
      <c r="CQ347">
        <v>0</v>
      </c>
      <c r="CR347">
        <v>0</v>
      </c>
      <c r="CS347">
        <v>2</v>
      </c>
      <c r="CT347">
        <v>0</v>
      </c>
      <c r="CU347">
        <v>0</v>
      </c>
      <c r="CV347">
        <v>0</v>
      </c>
      <c r="CW347">
        <v>0</v>
      </c>
      <c r="CX347">
        <v>12</v>
      </c>
      <c r="CY347">
        <v>5</v>
      </c>
      <c r="CZ347">
        <v>3</v>
      </c>
      <c r="DA347">
        <v>2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5</v>
      </c>
      <c r="DK347">
        <v>177</v>
      </c>
      <c r="DL347">
        <v>160</v>
      </c>
      <c r="DM347">
        <v>2</v>
      </c>
      <c r="DN347">
        <v>1</v>
      </c>
      <c r="DO347">
        <v>1</v>
      </c>
      <c r="DP347">
        <v>1</v>
      </c>
      <c r="DQ347">
        <v>2</v>
      </c>
      <c r="DR347">
        <v>0</v>
      </c>
      <c r="DS347">
        <v>3</v>
      </c>
      <c r="DT347">
        <v>7</v>
      </c>
      <c r="DU347">
        <v>0</v>
      </c>
      <c r="DV347">
        <v>177</v>
      </c>
      <c r="DW347">
        <v>80</v>
      </c>
      <c r="DX347">
        <v>41</v>
      </c>
      <c r="DY347">
        <v>5</v>
      </c>
      <c r="DZ347">
        <v>21</v>
      </c>
      <c r="EA347">
        <v>5</v>
      </c>
      <c r="EB347">
        <v>3</v>
      </c>
      <c r="EC347">
        <v>2</v>
      </c>
      <c r="ED347">
        <v>3</v>
      </c>
      <c r="EE347">
        <v>0</v>
      </c>
      <c r="EF347">
        <v>0</v>
      </c>
      <c r="EG347">
        <v>0</v>
      </c>
      <c r="EH347">
        <v>80</v>
      </c>
      <c r="EI347" t="s">
        <v>225</v>
      </c>
      <c r="EJ347">
        <v>1</v>
      </c>
      <c r="EK347">
        <v>0</v>
      </c>
      <c r="EL347">
        <v>1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1</v>
      </c>
    </row>
    <row r="348" spans="1:149" ht="12.75">
      <c r="A348">
        <v>343</v>
      </c>
      <c r="B348" t="str">
        <f t="shared" si="25"/>
        <v>241506</v>
      </c>
      <c r="C348" t="s">
        <v>569</v>
      </c>
      <c r="D348" t="s">
        <v>510</v>
      </c>
      <c r="E348" t="s">
        <v>223</v>
      </c>
      <c r="F348">
        <v>11</v>
      </c>
      <c r="G348" t="s">
        <v>580</v>
      </c>
      <c r="H348">
        <v>1143</v>
      </c>
      <c r="I348">
        <v>1143</v>
      </c>
      <c r="J348">
        <v>0</v>
      </c>
      <c r="K348">
        <v>900</v>
      </c>
      <c r="L348">
        <v>245</v>
      </c>
      <c r="M348">
        <v>245</v>
      </c>
      <c r="N348">
        <v>0</v>
      </c>
      <c r="O348">
        <v>655</v>
      </c>
      <c r="P348">
        <v>245</v>
      </c>
      <c r="Q348">
        <v>0</v>
      </c>
      <c r="R348">
        <v>245</v>
      </c>
      <c r="S348">
        <v>6</v>
      </c>
      <c r="T348">
        <v>239</v>
      </c>
      <c r="U348">
        <v>1</v>
      </c>
      <c r="V348">
        <v>1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1</v>
      </c>
      <c r="AG348">
        <v>6</v>
      </c>
      <c r="AH348">
        <v>0</v>
      </c>
      <c r="AI348">
        <v>0</v>
      </c>
      <c r="AJ348">
        <v>1</v>
      </c>
      <c r="AK348">
        <v>1</v>
      </c>
      <c r="AL348">
        <v>0</v>
      </c>
      <c r="AM348">
        <v>0</v>
      </c>
      <c r="AN348">
        <v>1</v>
      </c>
      <c r="AO348">
        <v>0</v>
      </c>
      <c r="AP348">
        <v>0</v>
      </c>
      <c r="AQ348">
        <v>3</v>
      </c>
      <c r="AR348">
        <v>6</v>
      </c>
      <c r="AS348">
        <v>5</v>
      </c>
      <c r="AT348">
        <v>3</v>
      </c>
      <c r="AU348">
        <v>0</v>
      </c>
      <c r="AV348">
        <v>0</v>
      </c>
      <c r="AW348">
        <v>0</v>
      </c>
      <c r="AX348">
        <v>1</v>
      </c>
      <c r="AY348">
        <v>0</v>
      </c>
      <c r="AZ348">
        <v>0</v>
      </c>
      <c r="BA348">
        <v>0</v>
      </c>
      <c r="BB348">
        <v>0</v>
      </c>
      <c r="BC348">
        <v>1</v>
      </c>
      <c r="BD348">
        <v>5</v>
      </c>
      <c r="BE348">
        <v>3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3</v>
      </c>
      <c r="BL348">
        <v>0</v>
      </c>
      <c r="BM348">
        <v>0</v>
      </c>
      <c r="BN348">
        <v>0</v>
      </c>
      <c r="BO348">
        <v>0</v>
      </c>
      <c r="BP348">
        <v>3</v>
      </c>
      <c r="BQ348">
        <v>2</v>
      </c>
      <c r="BR348">
        <v>2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2</v>
      </c>
      <c r="CA348">
        <v>18</v>
      </c>
      <c r="CB348">
        <v>13</v>
      </c>
      <c r="CC348">
        <v>4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1</v>
      </c>
      <c r="CL348">
        <v>18</v>
      </c>
      <c r="CM348">
        <v>2</v>
      </c>
      <c r="CN348">
        <v>1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1</v>
      </c>
      <c r="CX348">
        <v>2</v>
      </c>
      <c r="CY348">
        <v>2</v>
      </c>
      <c r="CZ348">
        <v>0</v>
      </c>
      <c r="DA348">
        <v>2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2</v>
      </c>
      <c r="DK348">
        <v>129</v>
      </c>
      <c r="DL348">
        <v>110</v>
      </c>
      <c r="DM348">
        <v>5</v>
      </c>
      <c r="DN348">
        <v>3</v>
      </c>
      <c r="DO348">
        <v>0</v>
      </c>
      <c r="DP348">
        <v>0</v>
      </c>
      <c r="DQ348">
        <v>1</v>
      </c>
      <c r="DR348">
        <v>2</v>
      </c>
      <c r="DS348">
        <v>0</v>
      </c>
      <c r="DT348">
        <v>8</v>
      </c>
      <c r="DU348">
        <v>0</v>
      </c>
      <c r="DV348">
        <v>129</v>
      </c>
      <c r="DW348">
        <v>70</v>
      </c>
      <c r="DX348">
        <v>39</v>
      </c>
      <c r="DY348">
        <v>1</v>
      </c>
      <c r="DZ348">
        <v>15</v>
      </c>
      <c r="EA348">
        <v>13</v>
      </c>
      <c r="EB348">
        <v>0</v>
      </c>
      <c r="EC348">
        <v>0</v>
      </c>
      <c r="ED348">
        <v>1</v>
      </c>
      <c r="EE348">
        <v>1</v>
      </c>
      <c r="EF348">
        <v>0</v>
      </c>
      <c r="EG348">
        <v>0</v>
      </c>
      <c r="EH348">
        <v>70</v>
      </c>
      <c r="EI348" t="s">
        <v>225</v>
      </c>
      <c r="EJ348">
        <v>1</v>
      </c>
      <c r="EK348">
        <v>0</v>
      </c>
      <c r="EL348">
        <v>0</v>
      </c>
      <c r="EM348">
        <v>1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1</v>
      </c>
    </row>
    <row r="349" spans="1:149" ht="12.75">
      <c r="A349">
        <v>344</v>
      </c>
      <c r="B349" t="str">
        <f t="shared" si="25"/>
        <v>241506</v>
      </c>
      <c r="C349" t="s">
        <v>569</v>
      </c>
      <c r="D349" t="s">
        <v>510</v>
      </c>
      <c r="E349" t="s">
        <v>223</v>
      </c>
      <c r="F349">
        <v>12</v>
      </c>
      <c r="G349" t="s">
        <v>581</v>
      </c>
      <c r="H349">
        <v>1250</v>
      </c>
      <c r="I349">
        <v>1250</v>
      </c>
      <c r="J349">
        <v>0</v>
      </c>
      <c r="K349">
        <v>959</v>
      </c>
      <c r="L349">
        <v>231</v>
      </c>
      <c r="M349">
        <v>231</v>
      </c>
      <c r="N349">
        <v>0</v>
      </c>
      <c r="O349">
        <v>728</v>
      </c>
      <c r="P349">
        <v>231</v>
      </c>
      <c r="Q349">
        <v>0</v>
      </c>
      <c r="R349">
        <v>231</v>
      </c>
      <c r="S349">
        <v>5</v>
      </c>
      <c r="T349">
        <v>226</v>
      </c>
      <c r="U349">
        <v>2</v>
      </c>
      <c r="V349">
        <v>2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2</v>
      </c>
      <c r="AG349">
        <v>10</v>
      </c>
      <c r="AH349">
        <v>0</v>
      </c>
      <c r="AI349">
        <v>2</v>
      </c>
      <c r="AJ349">
        <v>1</v>
      </c>
      <c r="AK349">
        <v>3</v>
      </c>
      <c r="AL349">
        <v>0</v>
      </c>
      <c r="AM349">
        <v>1</v>
      </c>
      <c r="AN349">
        <v>0</v>
      </c>
      <c r="AO349">
        <v>1</v>
      </c>
      <c r="AP349">
        <v>1</v>
      </c>
      <c r="AQ349">
        <v>1</v>
      </c>
      <c r="AR349">
        <v>10</v>
      </c>
      <c r="AS349">
        <v>2</v>
      </c>
      <c r="AT349">
        <v>0</v>
      </c>
      <c r="AU349">
        <v>0</v>
      </c>
      <c r="AV349">
        <v>0</v>
      </c>
      <c r="AW349">
        <v>1</v>
      </c>
      <c r="AX349">
        <v>0</v>
      </c>
      <c r="AY349">
        <v>0</v>
      </c>
      <c r="AZ349">
        <v>1</v>
      </c>
      <c r="BA349">
        <v>0</v>
      </c>
      <c r="BB349">
        <v>0</v>
      </c>
      <c r="BC349">
        <v>0</v>
      </c>
      <c r="BD349">
        <v>2</v>
      </c>
      <c r="BE349">
        <v>2</v>
      </c>
      <c r="BF349">
        <v>0</v>
      </c>
      <c r="BG349">
        <v>0</v>
      </c>
      <c r="BH349">
        <v>0</v>
      </c>
      <c r="BI349">
        <v>2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2</v>
      </c>
      <c r="BQ349">
        <v>4</v>
      </c>
      <c r="BR349">
        <v>1</v>
      </c>
      <c r="BS349">
        <v>1</v>
      </c>
      <c r="BT349">
        <v>0</v>
      </c>
      <c r="BU349">
        <v>0</v>
      </c>
      <c r="BV349">
        <v>2</v>
      </c>
      <c r="BW349">
        <v>0</v>
      </c>
      <c r="BX349">
        <v>0</v>
      </c>
      <c r="BY349">
        <v>0</v>
      </c>
      <c r="BZ349">
        <v>4</v>
      </c>
      <c r="CA349">
        <v>15</v>
      </c>
      <c r="CB349">
        <v>4</v>
      </c>
      <c r="CC349">
        <v>8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3</v>
      </c>
      <c r="CL349">
        <v>15</v>
      </c>
      <c r="CM349">
        <v>3</v>
      </c>
      <c r="CN349">
        <v>3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3</v>
      </c>
      <c r="CY349">
        <v>8</v>
      </c>
      <c r="CZ349">
        <v>5</v>
      </c>
      <c r="DA349">
        <v>0</v>
      </c>
      <c r="DB349">
        <v>2</v>
      </c>
      <c r="DC349">
        <v>1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8</v>
      </c>
      <c r="DK349">
        <v>126</v>
      </c>
      <c r="DL349">
        <v>109</v>
      </c>
      <c r="DM349">
        <v>6</v>
      </c>
      <c r="DN349">
        <v>2</v>
      </c>
      <c r="DO349">
        <v>1</v>
      </c>
      <c r="DP349">
        <v>0</v>
      </c>
      <c r="DQ349">
        <v>1</v>
      </c>
      <c r="DR349">
        <v>1</v>
      </c>
      <c r="DS349">
        <v>0</v>
      </c>
      <c r="DT349">
        <v>6</v>
      </c>
      <c r="DU349">
        <v>0</v>
      </c>
      <c r="DV349">
        <v>126</v>
      </c>
      <c r="DW349">
        <v>54</v>
      </c>
      <c r="DX349">
        <v>21</v>
      </c>
      <c r="DY349">
        <v>6</v>
      </c>
      <c r="DZ349">
        <v>15</v>
      </c>
      <c r="EA349">
        <v>9</v>
      </c>
      <c r="EB349">
        <v>0</v>
      </c>
      <c r="EC349">
        <v>0</v>
      </c>
      <c r="ED349">
        <v>1</v>
      </c>
      <c r="EE349">
        <v>1</v>
      </c>
      <c r="EF349">
        <v>1</v>
      </c>
      <c r="EG349">
        <v>0</v>
      </c>
      <c r="EH349">
        <v>54</v>
      </c>
      <c r="EI349" t="s">
        <v>225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</row>
    <row r="350" spans="1:149" ht="12.75">
      <c r="A350">
        <v>345</v>
      </c>
      <c r="B350" t="str">
        <f t="shared" si="25"/>
        <v>241506</v>
      </c>
      <c r="C350" t="s">
        <v>569</v>
      </c>
      <c r="D350" t="s">
        <v>510</v>
      </c>
      <c r="E350" t="s">
        <v>223</v>
      </c>
      <c r="F350">
        <v>13</v>
      </c>
      <c r="G350" t="s">
        <v>582</v>
      </c>
      <c r="H350">
        <v>1262</v>
      </c>
      <c r="I350">
        <v>1262</v>
      </c>
      <c r="J350">
        <v>0</v>
      </c>
      <c r="K350">
        <v>949</v>
      </c>
      <c r="L350">
        <v>276</v>
      </c>
      <c r="M350">
        <v>276</v>
      </c>
      <c r="N350">
        <v>0</v>
      </c>
      <c r="O350">
        <v>673</v>
      </c>
      <c r="P350">
        <v>276</v>
      </c>
      <c r="Q350">
        <v>0</v>
      </c>
      <c r="R350">
        <v>276</v>
      </c>
      <c r="S350">
        <v>5</v>
      </c>
      <c r="T350">
        <v>271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4</v>
      </c>
      <c r="AH350">
        <v>1</v>
      </c>
      <c r="AI350">
        <v>0</v>
      </c>
      <c r="AJ350">
        <v>3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4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1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1</v>
      </c>
      <c r="BL350">
        <v>0</v>
      </c>
      <c r="BM350">
        <v>0</v>
      </c>
      <c r="BN350">
        <v>0</v>
      </c>
      <c r="BO350">
        <v>0</v>
      </c>
      <c r="BP350">
        <v>1</v>
      </c>
      <c r="BQ350">
        <v>5</v>
      </c>
      <c r="BR350">
        <v>1</v>
      </c>
      <c r="BS350">
        <v>0</v>
      </c>
      <c r="BT350">
        <v>0</v>
      </c>
      <c r="BU350">
        <v>1</v>
      </c>
      <c r="BV350">
        <v>1</v>
      </c>
      <c r="BW350">
        <v>2</v>
      </c>
      <c r="BX350">
        <v>0</v>
      </c>
      <c r="BY350">
        <v>0</v>
      </c>
      <c r="BZ350">
        <v>5</v>
      </c>
      <c r="CA350">
        <v>23</v>
      </c>
      <c r="CB350">
        <v>13</v>
      </c>
      <c r="CC350">
        <v>8</v>
      </c>
      <c r="CD350">
        <v>0</v>
      </c>
      <c r="CE350">
        <v>0</v>
      </c>
      <c r="CF350">
        <v>1</v>
      </c>
      <c r="CG350">
        <v>1</v>
      </c>
      <c r="CH350">
        <v>0</v>
      </c>
      <c r="CI350">
        <v>0</v>
      </c>
      <c r="CJ350">
        <v>0</v>
      </c>
      <c r="CK350">
        <v>0</v>
      </c>
      <c r="CL350">
        <v>23</v>
      </c>
      <c r="CM350">
        <v>5</v>
      </c>
      <c r="CN350">
        <v>1</v>
      </c>
      <c r="CO350">
        <v>1</v>
      </c>
      <c r="CP350">
        <v>2</v>
      </c>
      <c r="CQ350">
        <v>0</v>
      </c>
      <c r="CR350">
        <v>1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5</v>
      </c>
      <c r="CY350">
        <v>3</v>
      </c>
      <c r="CZ350">
        <v>1</v>
      </c>
      <c r="DA350">
        <v>1</v>
      </c>
      <c r="DB350">
        <v>0</v>
      </c>
      <c r="DC350">
        <v>0</v>
      </c>
      <c r="DD350">
        <v>1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3</v>
      </c>
      <c r="DK350">
        <v>144</v>
      </c>
      <c r="DL350">
        <v>119</v>
      </c>
      <c r="DM350">
        <v>4</v>
      </c>
      <c r="DN350">
        <v>6</v>
      </c>
      <c r="DO350">
        <v>1</v>
      </c>
      <c r="DP350">
        <v>1</v>
      </c>
      <c r="DQ350">
        <v>3</v>
      </c>
      <c r="DR350">
        <v>0</v>
      </c>
      <c r="DS350">
        <v>0</v>
      </c>
      <c r="DT350">
        <v>7</v>
      </c>
      <c r="DU350">
        <v>3</v>
      </c>
      <c r="DV350">
        <v>144</v>
      </c>
      <c r="DW350">
        <v>86</v>
      </c>
      <c r="DX350">
        <v>49</v>
      </c>
      <c r="DY350">
        <v>0</v>
      </c>
      <c r="DZ350">
        <v>9</v>
      </c>
      <c r="EA350">
        <v>20</v>
      </c>
      <c r="EB350">
        <v>4</v>
      </c>
      <c r="EC350">
        <v>0</v>
      </c>
      <c r="ED350">
        <v>0</v>
      </c>
      <c r="EE350">
        <v>2</v>
      </c>
      <c r="EF350">
        <v>2</v>
      </c>
      <c r="EG350">
        <v>0</v>
      </c>
      <c r="EH350">
        <v>86</v>
      </c>
      <c r="EI350" t="s">
        <v>225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</row>
    <row r="351" spans="1:149" ht="12.75">
      <c r="A351">
        <v>346</v>
      </c>
      <c r="B351" t="str">
        <f t="shared" si="25"/>
        <v>241506</v>
      </c>
      <c r="C351" t="s">
        <v>569</v>
      </c>
      <c r="D351" t="s">
        <v>510</v>
      </c>
      <c r="E351" t="s">
        <v>223</v>
      </c>
      <c r="F351">
        <v>14</v>
      </c>
      <c r="G351" t="s">
        <v>583</v>
      </c>
      <c r="H351">
        <v>1380</v>
      </c>
      <c r="I351">
        <v>1380</v>
      </c>
      <c r="J351">
        <v>0</v>
      </c>
      <c r="K351">
        <v>991</v>
      </c>
      <c r="L351">
        <v>360</v>
      </c>
      <c r="M351">
        <v>360</v>
      </c>
      <c r="N351">
        <v>0</v>
      </c>
      <c r="O351">
        <v>631</v>
      </c>
      <c r="P351">
        <v>360</v>
      </c>
      <c r="Q351">
        <v>0</v>
      </c>
      <c r="R351">
        <v>360</v>
      </c>
      <c r="S351">
        <v>6</v>
      </c>
      <c r="T351">
        <v>354</v>
      </c>
      <c r="U351">
        <v>3</v>
      </c>
      <c r="V351">
        <v>1</v>
      </c>
      <c r="W351">
        <v>1</v>
      </c>
      <c r="X351">
        <v>0</v>
      </c>
      <c r="Y351">
        <v>0</v>
      </c>
      <c r="Z351">
        <v>0</v>
      </c>
      <c r="AA351">
        <v>0</v>
      </c>
      <c r="AB351">
        <v>1</v>
      </c>
      <c r="AC351">
        <v>0</v>
      </c>
      <c r="AD351">
        <v>0</v>
      </c>
      <c r="AE351">
        <v>0</v>
      </c>
      <c r="AF351">
        <v>3</v>
      </c>
      <c r="AG351">
        <v>6</v>
      </c>
      <c r="AH351">
        <v>0</v>
      </c>
      <c r="AI351">
        <v>1</v>
      </c>
      <c r="AJ351">
        <v>1</v>
      </c>
      <c r="AK351">
        <v>2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2</v>
      </c>
      <c r="AR351">
        <v>6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2</v>
      </c>
      <c r="BF351">
        <v>1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1</v>
      </c>
      <c r="BO351">
        <v>0</v>
      </c>
      <c r="BP351">
        <v>2</v>
      </c>
      <c r="BQ351">
        <v>2</v>
      </c>
      <c r="BR351">
        <v>0</v>
      </c>
      <c r="BS351">
        <v>1</v>
      </c>
      <c r="BT351">
        <v>0</v>
      </c>
      <c r="BU351">
        <v>0</v>
      </c>
      <c r="BV351">
        <v>0</v>
      </c>
      <c r="BW351">
        <v>1</v>
      </c>
      <c r="BX351">
        <v>0</v>
      </c>
      <c r="BY351">
        <v>0</v>
      </c>
      <c r="BZ351">
        <v>2</v>
      </c>
      <c r="CA351">
        <v>32</v>
      </c>
      <c r="CB351">
        <v>22</v>
      </c>
      <c r="CC351">
        <v>9</v>
      </c>
      <c r="CD351">
        <v>0</v>
      </c>
      <c r="CE351">
        <v>0</v>
      </c>
      <c r="CF351">
        <v>1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32</v>
      </c>
      <c r="CM351">
        <v>1</v>
      </c>
      <c r="CN351">
        <v>1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1</v>
      </c>
      <c r="CY351">
        <v>9</v>
      </c>
      <c r="CZ351">
        <v>7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2</v>
      </c>
      <c r="DG351">
        <v>0</v>
      </c>
      <c r="DH351">
        <v>0</v>
      </c>
      <c r="DI351">
        <v>0</v>
      </c>
      <c r="DJ351">
        <v>9</v>
      </c>
      <c r="DK351">
        <v>202</v>
      </c>
      <c r="DL351">
        <v>176</v>
      </c>
      <c r="DM351">
        <v>13</v>
      </c>
      <c r="DN351">
        <v>1</v>
      </c>
      <c r="DO351">
        <v>0</v>
      </c>
      <c r="DP351">
        <v>1</v>
      </c>
      <c r="DQ351">
        <v>1</v>
      </c>
      <c r="DR351">
        <v>0</v>
      </c>
      <c r="DS351">
        <v>0</v>
      </c>
      <c r="DT351">
        <v>10</v>
      </c>
      <c r="DU351">
        <v>0</v>
      </c>
      <c r="DV351">
        <v>202</v>
      </c>
      <c r="DW351">
        <v>95</v>
      </c>
      <c r="DX351">
        <v>60</v>
      </c>
      <c r="DY351">
        <v>3</v>
      </c>
      <c r="DZ351">
        <v>12</v>
      </c>
      <c r="EA351">
        <v>17</v>
      </c>
      <c r="EB351">
        <v>0</v>
      </c>
      <c r="EC351">
        <v>0</v>
      </c>
      <c r="ED351">
        <v>1</v>
      </c>
      <c r="EE351">
        <v>1</v>
      </c>
      <c r="EF351">
        <v>0</v>
      </c>
      <c r="EG351">
        <v>1</v>
      </c>
      <c r="EH351">
        <v>95</v>
      </c>
      <c r="EI351" t="s">
        <v>225</v>
      </c>
      <c r="EJ351">
        <v>2</v>
      </c>
      <c r="EK351">
        <v>1</v>
      </c>
      <c r="EL351">
        <v>1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2</v>
      </c>
    </row>
    <row r="352" spans="1:149" ht="12.75">
      <c r="A352">
        <v>347</v>
      </c>
      <c r="B352" t="str">
        <f t="shared" si="25"/>
        <v>241506</v>
      </c>
      <c r="C352" t="s">
        <v>569</v>
      </c>
      <c r="D352" t="s">
        <v>510</v>
      </c>
      <c r="E352" t="s">
        <v>223</v>
      </c>
      <c r="F352">
        <v>15</v>
      </c>
      <c r="G352" t="s">
        <v>584</v>
      </c>
      <c r="H352">
        <v>202</v>
      </c>
      <c r="I352">
        <v>202</v>
      </c>
      <c r="J352">
        <v>0</v>
      </c>
      <c r="K352">
        <v>200</v>
      </c>
      <c r="L352">
        <v>87</v>
      </c>
      <c r="M352">
        <v>87</v>
      </c>
      <c r="N352">
        <v>0</v>
      </c>
      <c r="O352">
        <v>113</v>
      </c>
      <c r="P352">
        <v>87</v>
      </c>
      <c r="Q352">
        <v>0</v>
      </c>
      <c r="R352">
        <v>87</v>
      </c>
      <c r="S352">
        <v>6</v>
      </c>
      <c r="T352">
        <v>81</v>
      </c>
      <c r="U352">
        <v>3</v>
      </c>
      <c r="V352">
        <v>1</v>
      </c>
      <c r="W352">
        <v>0</v>
      </c>
      <c r="X352">
        <v>1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F352">
        <v>3</v>
      </c>
      <c r="AG352">
        <v>2</v>
      </c>
      <c r="AH352">
        <v>1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1</v>
      </c>
      <c r="AO352">
        <v>0</v>
      </c>
      <c r="AP352">
        <v>0</v>
      </c>
      <c r="AQ352">
        <v>0</v>
      </c>
      <c r="AR352">
        <v>2</v>
      </c>
      <c r="AS352">
        <v>1</v>
      </c>
      <c r="AT352">
        <v>0</v>
      </c>
      <c r="AU352">
        <v>0</v>
      </c>
      <c r="AV352">
        <v>1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1</v>
      </c>
      <c r="BE352">
        <v>4</v>
      </c>
      <c r="BF352">
        <v>2</v>
      </c>
      <c r="BG352">
        <v>0</v>
      </c>
      <c r="BH352">
        <v>0</v>
      </c>
      <c r="BI352">
        <v>2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4</v>
      </c>
      <c r="BQ352">
        <v>1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1</v>
      </c>
      <c r="BY352">
        <v>0</v>
      </c>
      <c r="BZ352">
        <v>1</v>
      </c>
      <c r="CA352">
        <v>6</v>
      </c>
      <c r="CB352">
        <v>2</v>
      </c>
      <c r="CC352">
        <v>2</v>
      </c>
      <c r="CD352">
        <v>0</v>
      </c>
      <c r="CE352">
        <v>1</v>
      </c>
      <c r="CF352">
        <v>1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6</v>
      </c>
      <c r="CM352">
        <v>2</v>
      </c>
      <c r="CN352">
        <v>0</v>
      </c>
      <c r="CO352">
        <v>1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1</v>
      </c>
      <c r="CV352">
        <v>0</v>
      </c>
      <c r="CW352">
        <v>0</v>
      </c>
      <c r="CX352">
        <v>2</v>
      </c>
      <c r="CY352">
        <v>2</v>
      </c>
      <c r="CZ352">
        <v>1</v>
      </c>
      <c r="DA352">
        <v>1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2</v>
      </c>
      <c r="DK352">
        <v>48</v>
      </c>
      <c r="DL352">
        <v>43</v>
      </c>
      <c r="DM352">
        <v>1</v>
      </c>
      <c r="DN352">
        <v>1</v>
      </c>
      <c r="DO352">
        <v>0</v>
      </c>
      <c r="DP352">
        <v>0</v>
      </c>
      <c r="DQ352">
        <v>0</v>
      </c>
      <c r="DR352">
        <v>1</v>
      </c>
      <c r="DS352">
        <v>0</v>
      </c>
      <c r="DT352">
        <v>2</v>
      </c>
      <c r="DU352">
        <v>0</v>
      </c>
      <c r="DV352">
        <v>48</v>
      </c>
      <c r="DW352">
        <v>12</v>
      </c>
      <c r="DX352">
        <v>3</v>
      </c>
      <c r="DY352">
        <v>0</v>
      </c>
      <c r="DZ352">
        <v>6</v>
      </c>
      <c r="EA352">
        <v>2</v>
      </c>
      <c r="EB352">
        <v>0</v>
      </c>
      <c r="EC352">
        <v>0</v>
      </c>
      <c r="ED352">
        <v>1</v>
      </c>
      <c r="EE352">
        <v>0</v>
      </c>
      <c r="EF352">
        <v>0</v>
      </c>
      <c r="EG352">
        <v>0</v>
      </c>
      <c r="EH352">
        <v>12</v>
      </c>
      <c r="EI352" t="s">
        <v>225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</row>
    <row r="353" spans="1:149" ht="12.75">
      <c r="A353">
        <v>348</v>
      </c>
      <c r="B353" t="str">
        <f aca="true" t="shared" si="26" ref="B353:B359">"241507"</f>
        <v>241507</v>
      </c>
      <c r="C353" t="s">
        <v>585</v>
      </c>
      <c r="D353" t="s">
        <v>510</v>
      </c>
      <c r="E353" t="s">
        <v>223</v>
      </c>
      <c r="F353">
        <v>1</v>
      </c>
      <c r="G353" t="s">
        <v>586</v>
      </c>
      <c r="H353">
        <v>1398</v>
      </c>
      <c r="I353">
        <v>1398</v>
      </c>
      <c r="J353">
        <v>0</v>
      </c>
      <c r="K353">
        <v>1000</v>
      </c>
      <c r="L353">
        <v>192</v>
      </c>
      <c r="M353">
        <v>192</v>
      </c>
      <c r="N353">
        <v>0</v>
      </c>
      <c r="O353">
        <v>808</v>
      </c>
      <c r="P353">
        <v>192</v>
      </c>
      <c r="Q353">
        <v>0</v>
      </c>
      <c r="R353">
        <v>192</v>
      </c>
      <c r="S353">
        <v>1</v>
      </c>
      <c r="T353">
        <v>191</v>
      </c>
      <c r="U353">
        <v>1</v>
      </c>
      <c r="V353">
        <v>1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1</v>
      </c>
      <c r="AG353">
        <v>6</v>
      </c>
      <c r="AH353">
        <v>0</v>
      </c>
      <c r="AI353">
        <v>0</v>
      </c>
      <c r="AJ353">
        <v>1</v>
      </c>
      <c r="AK353">
        <v>0</v>
      </c>
      <c r="AL353">
        <v>0</v>
      </c>
      <c r="AM353">
        <v>3</v>
      </c>
      <c r="AN353">
        <v>1</v>
      </c>
      <c r="AO353">
        <v>0</v>
      </c>
      <c r="AP353">
        <v>0</v>
      </c>
      <c r="AQ353">
        <v>1</v>
      </c>
      <c r="AR353">
        <v>6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1</v>
      </c>
      <c r="BF353">
        <v>0</v>
      </c>
      <c r="BG353">
        <v>0</v>
      </c>
      <c r="BH353">
        <v>1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1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9</v>
      </c>
      <c r="CB353">
        <v>6</v>
      </c>
      <c r="CC353">
        <v>3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9</v>
      </c>
      <c r="CM353">
        <v>1</v>
      </c>
      <c r="CN353">
        <v>1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1</v>
      </c>
      <c r="CY353">
        <v>1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1</v>
      </c>
      <c r="DF353">
        <v>0</v>
      </c>
      <c r="DG353">
        <v>0</v>
      </c>
      <c r="DH353">
        <v>0</v>
      </c>
      <c r="DI353">
        <v>0</v>
      </c>
      <c r="DJ353">
        <v>1</v>
      </c>
      <c r="DK353">
        <v>106</v>
      </c>
      <c r="DL353">
        <v>88</v>
      </c>
      <c r="DM353">
        <v>4</v>
      </c>
      <c r="DN353">
        <v>9</v>
      </c>
      <c r="DO353">
        <v>1</v>
      </c>
      <c r="DP353">
        <v>0</v>
      </c>
      <c r="DQ353">
        <v>0</v>
      </c>
      <c r="DR353">
        <v>1</v>
      </c>
      <c r="DS353">
        <v>0</v>
      </c>
      <c r="DT353">
        <v>3</v>
      </c>
      <c r="DU353">
        <v>0</v>
      </c>
      <c r="DV353">
        <v>106</v>
      </c>
      <c r="DW353">
        <v>66</v>
      </c>
      <c r="DX353">
        <v>37</v>
      </c>
      <c r="DY353">
        <v>3</v>
      </c>
      <c r="DZ353">
        <v>15</v>
      </c>
      <c r="EA353">
        <v>7</v>
      </c>
      <c r="EB353">
        <v>1</v>
      </c>
      <c r="EC353">
        <v>0</v>
      </c>
      <c r="ED353">
        <v>1</v>
      </c>
      <c r="EE353">
        <v>1</v>
      </c>
      <c r="EF353">
        <v>0</v>
      </c>
      <c r="EG353">
        <v>1</v>
      </c>
      <c r="EH353">
        <v>66</v>
      </c>
      <c r="EI353" t="s">
        <v>225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</row>
    <row r="354" spans="1:149" ht="12.75">
      <c r="A354">
        <v>349</v>
      </c>
      <c r="B354" t="str">
        <f t="shared" si="26"/>
        <v>241507</v>
      </c>
      <c r="C354" t="s">
        <v>585</v>
      </c>
      <c r="D354" t="s">
        <v>510</v>
      </c>
      <c r="E354" t="s">
        <v>223</v>
      </c>
      <c r="F354">
        <v>2</v>
      </c>
      <c r="G354" t="s">
        <v>586</v>
      </c>
      <c r="H354">
        <v>1576</v>
      </c>
      <c r="I354">
        <v>1576</v>
      </c>
      <c r="J354">
        <v>0</v>
      </c>
      <c r="K354">
        <v>1149</v>
      </c>
      <c r="L354">
        <v>263</v>
      </c>
      <c r="M354">
        <v>263</v>
      </c>
      <c r="N354">
        <v>0</v>
      </c>
      <c r="O354">
        <v>886</v>
      </c>
      <c r="P354">
        <v>263</v>
      </c>
      <c r="Q354">
        <v>0</v>
      </c>
      <c r="R354">
        <v>263</v>
      </c>
      <c r="S354">
        <v>6</v>
      </c>
      <c r="T354">
        <v>257</v>
      </c>
      <c r="U354">
        <v>1</v>
      </c>
      <c r="V354">
        <v>1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1</v>
      </c>
      <c r="AG354">
        <v>21</v>
      </c>
      <c r="AH354">
        <v>5</v>
      </c>
      <c r="AI354">
        <v>0</v>
      </c>
      <c r="AJ354">
        <v>7</v>
      </c>
      <c r="AK354">
        <v>1</v>
      </c>
      <c r="AL354">
        <v>0</v>
      </c>
      <c r="AM354">
        <v>5</v>
      </c>
      <c r="AN354">
        <v>0</v>
      </c>
      <c r="AO354">
        <v>0</v>
      </c>
      <c r="AP354">
        <v>0</v>
      </c>
      <c r="AQ354">
        <v>3</v>
      </c>
      <c r="AR354">
        <v>21</v>
      </c>
      <c r="AS354">
        <v>4</v>
      </c>
      <c r="AT354">
        <v>2</v>
      </c>
      <c r="AU354">
        <v>0</v>
      </c>
      <c r="AV354">
        <v>1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1</v>
      </c>
      <c r="BC354">
        <v>0</v>
      </c>
      <c r="BD354">
        <v>4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2</v>
      </c>
      <c r="BR354">
        <v>0</v>
      </c>
      <c r="BS354">
        <v>0</v>
      </c>
      <c r="BT354">
        <v>0</v>
      </c>
      <c r="BU354">
        <v>2</v>
      </c>
      <c r="BV354">
        <v>0</v>
      </c>
      <c r="BW354">
        <v>0</v>
      </c>
      <c r="BX354">
        <v>0</v>
      </c>
      <c r="BY354">
        <v>0</v>
      </c>
      <c r="BZ354">
        <v>2</v>
      </c>
      <c r="CA354">
        <v>11</v>
      </c>
      <c r="CB354">
        <v>4</v>
      </c>
      <c r="CC354">
        <v>6</v>
      </c>
      <c r="CD354">
        <v>1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11</v>
      </c>
      <c r="CM354">
        <v>1</v>
      </c>
      <c r="CN354">
        <v>1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1</v>
      </c>
      <c r="CY354">
        <v>3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2</v>
      </c>
      <c r="DI354">
        <v>1</v>
      </c>
      <c r="DJ354">
        <v>3</v>
      </c>
      <c r="DK354">
        <v>127</v>
      </c>
      <c r="DL354">
        <v>107</v>
      </c>
      <c r="DM354">
        <v>10</v>
      </c>
      <c r="DN354">
        <v>2</v>
      </c>
      <c r="DO354">
        <v>1</v>
      </c>
      <c r="DP354">
        <v>0</v>
      </c>
      <c r="DQ354">
        <v>0</v>
      </c>
      <c r="DR354">
        <v>0</v>
      </c>
      <c r="DS354">
        <v>0</v>
      </c>
      <c r="DT354">
        <v>6</v>
      </c>
      <c r="DU354">
        <v>1</v>
      </c>
      <c r="DV354">
        <v>127</v>
      </c>
      <c r="DW354">
        <v>87</v>
      </c>
      <c r="DX354">
        <v>52</v>
      </c>
      <c r="DY354">
        <v>2</v>
      </c>
      <c r="DZ354">
        <v>4</v>
      </c>
      <c r="EA354">
        <v>21</v>
      </c>
      <c r="EB354">
        <v>0</v>
      </c>
      <c r="EC354">
        <v>2</v>
      </c>
      <c r="ED354">
        <v>5</v>
      </c>
      <c r="EE354">
        <v>1</v>
      </c>
      <c r="EF354">
        <v>0</v>
      </c>
      <c r="EG354">
        <v>0</v>
      </c>
      <c r="EH354">
        <v>87</v>
      </c>
      <c r="EI354" t="s">
        <v>225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</row>
    <row r="355" spans="1:149" ht="12.75">
      <c r="A355">
        <v>350</v>
      </c>
      <c r="B355" t="str">
        <f t="shared" si="26"/>
        <v>241507</v>
      </c>
      <c r="C355" t="s">
        <v>585</v>
      </c>
      <c r="D355" t="s">
        <v>510</v>
      </c>
      <c r="E355" t="s">
        <v>223</v>
      </c>
      <c r="F355">
        <v>3</v>
      </c>
      <c r="G355" t="s">
        <v>587</v>
      </c>
      <c r="H355">
        <v>306</v>
      </c>
      <c r="I355">
        <v>306</v>
      </c>
      <c r="J355">
        <v>0</v>
      </c>
      <c r="K355">
        <v>250</v>
      </c>
      <c r="L355">
        <v>41</v>
      </c>
      <c r="M355">
        <v>41</v>
      </c>
      <c r="N355">
        <v>0</v>
      </c>
      <c r="O355">
        <v>209</v>
      </c>
      <c r="P355">
        <v>41</v>
      </c>
      <c r="Q355">
        <v>0</v>
      </c>
      <c r="R355">
        <v>41</v>
      </c>
      <c r="S355">
        <v>3</v>
      </c>
      <c r="T355">
        <v>38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3</v>
      </c>
      <c r="AH355">
        <v>0</v>
      </c>
      <c r="AI355">
        <v>0</v>
      </c>
      <c r="AJ355">
        <v>1</v>
      </c>
      <c r="AK355">
        <v>0</v>
      </c>
      <c r="AL355">
        <v>0</v>
      </c>
      <c r="AM355">
        <v>2</v>
      </c>
      <c r="AN355">
        <v>0</v>
      </c>
      <c r="AO355">
        <v>0</v>
      </c>
      <c r="AP355">
        <v>0</v>
      </c>
      <c r="AQ355">
        <v>0</v>
      </c>
      <c r="AR355">
        <v>3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1</v>
      </c>
      <c r="BR355">
        <v>1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1</v>
      </c>
      <c r="CA355">
        <v>1</v>
      </c>
      <c r="CB355">
        <v>0</v>
      </c>
      <c r="CC355">
        <v>0</v>
      </c>
      <c r="CD355">
        <v>0</v>
      </c>
      <c r="CE355">
        <v>0</v>
      </c>
      <c r="CF355">
        <v>1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1</v>
      </c>
      <c r="CM355">
        <v>1</v>
      </c>
      <c r="CN355">
        <v>0</v>
      </c>
      <c r="CO355">
        <v>1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1</v>
      </c>
      <c r="CY355">
        <v>1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1</v>
      </c>
      <c r="DF355">
        <v>0</v>
      </c>
      <c r="DG355">
        <v>0</v>
      </c>
      <c r="DH355">
        <v>0</v>
      </c>
      <c r="DI355">
        <v>0</v>
      </c>
      <c r="DJ355">
        <v>1</v>
      </c>
      <c r="DK355">
        <v>22</v>
      </c>
      <c r="DL355">
        <v>19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1</v>
      </c>
      <c r="DT355">
        <v>1</v>
      </c>
      <c r="DU355">
        <v>1</v>
      </c>
      <c r="DV355">
        <v>22</v>
      </c>
      <c r="DW355">
        <v>9</v>
      </c>
      <c r="DX355">
        <v>3</v>
      </c>
      <c r="DY355">
        <v>1</v>
      </c>
      <c r="DZ355">
        <v>2</v>
      </c>
      <c r="EA355">
        <v>2</v>
      </c>
      <c r="EB355">
        <v>0</v>
      </c>
      <c r="EC355">
        <v>1</v>
      </c>
      <c r="ED355">
        <v>0</v>
      </c>
      <c r="EE355">
        <v>0</v>
      </c>
      <c r="EF355">
        <v>0</v>
      </c>
      <c r="EG355">
        <v>0</v>
      </c>
      <c r="EH355">
        <v>9</v>
      </c>
      <c r="EI355" t="s">
        <v>225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</row>
    <row r="356" spans="1:149" ht="12.75">
      <c r="A356">
        <v>351</v>
      </c>
      <c r="B356" t="str">
        <f t="shared" si="26"/>
        <v>241507</v>
      </c>
      <c r="C356" t="s">
        <v>585</v>
      </c>
      <c r="D356" t="s">
        <v>510</v>
      </c>
      <c r="E356" t="s">
        <v>223</v>
      </c>
      <c r="F356">
        <v>4</v>
      </c>
      <c r="G356" t="s">
        <v>588</v>
      </c>
      <c r="H356">
        <v>1247</v>
      </c>
      <c r="I356">
        <v>1247</v>
      </c>
      <c r="J356">
        <v>0</v>
      </c>
      <c r="K356">
        <v>949</v>
      </c>
      <c r="L356">
        <v>154</v>
      </c>
      <c r="M356">
        <v>154</v>
      </c>
      <c r="N356">
        <v>0</v>
      </c>
      <c r="O356">
        <v>795</v>
      </c>
      <c r="P356">
        <v>154</v>
      </c>
      <c r="Q356">
        <v>0</v>
      </c>
      <c r="R356">
        <v>154</v>
      </c>
      <c r="S356">
        <v>3</v>
      </c>
      <c r="T356">
        <v>151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12</v>
      </c>
      <c r="AH356">
        <v>0</v>
      </c>
      <c r="AI356">
        <v>0</v>
      </c>
      <c r="AJ356">
        <v>8</v>
      </c>
      <c r="AK356">
        <v>1</v>
      </c>
      <c r="AL356">
        <v>0</v>
      </c>
      <c r="AM356">
        <v>1</v>
      </c>
      <c r="AN356">
        <v>1</v>
      </c>
      <c r="AO356">
        <v>0</v>
      </c>
      <c r="AP356">
        <v>0</v>
      </c>
      <c r="AQ356">
        <v>1</v>
      </c>
      <c r="AR356">
        <v>12</v>
      </c>
      <c r="AS356">
        <v>2</v>
      </c>
      <c r="AT356">
        <v>1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1</v>
      </c>
      <c r="BC356">
        <v>0</v>
      </c>
      <c r="BD356">
        <v>2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8</v>
      </c>
      <c r="CB356">
        <v>4</v>
      </c>
      <c r="CC356">
        <v>1</v>
      </c>
      <c r="CD356">
        <v>0</v>
      </c>
      <c r="CE356">
        <v>0</v>
      </c>
      <c r="CF356">
        <v>0</v>
      </c>
      <c r="CG356">
        <v>0</v>
      </c>
      <c r="CH356">
        <v>3</v>
      </c>
      <c r="CI356">
        <v>0</v>
      </c>
      <c r="CJ356">
        <v>0</v>
      </c>
      <c r="CK356">
        <v>0</v>
      </c>
      <c r="CL356">
        <v>8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3</v>
      </c>
      <c r="CZ356">
        <v>1</v>
      </c>
      <c r="DA356">
        <v>1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1</v>
      </c>
      <c r="DJ356">
        <v>3</v>
      </c>
      <c r="DK356">
        <v>100</v>
      </c>
      <c r="DL356">
        <v>85</v>
      </c>
      <c r="DM356">
        <v>10</v>
      </c>
      <c r="DN356">
        <v>1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4</v>
      </c>
      <c r="DU356">
        <v>0</v>
      </c>
      <c r="DV356">
        <v>100</v>
      </c>
      <c r="DW356">
        <v>26</v>
      </c>
      <c r="DX356">
        <v>17</v>
      </c>
      <c r="DY356">
        <v>4</v>
      </c>
      <c r="DZ356">
        <v>2</v>
      </c>
      <c r="EA356">
        <v>3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26</v>
      </c>
      <c r="EI356" t="s">
        <v>225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</row>
    <row r="357" spans="1:149" ht="12.75">
      <c r="A357">
        <v>352</v>
      </c>
      <c r="B357" t="str">
        <f t="shared" si="26"/>
        <v>241507</v>
      </c>
      <c r="C357" t="s">
        <v>585</v>
      </c>
      <c r="D357" t="s">
        <v>510</v>
      </c>
      <c r="E357" t="s">
        <v>223</v>
      </c>
      <c r="F357">
        <v>5</v>
      </c>
      <c r="G357" t="s">
        <v>588</v>
      </c>
      <c r="H357">
        <v>1305</v>
      </c>
      <c r="I357">
        <v>1305</v>
      </c>
      <c r="J357">
        <v>0</v>
      </c>
      <c r="K357">
        <v>949</v>
      </c>
      <c r="L357">
        <v>201</v>
      </c>
      <c r="M357">
        <v>201</v>
      </c>
      <c r="N357">
        <v>0</v>
      </c>
      <c r="O357">
        <v>748</v>
      </c>
      <c r="P357">
        <v>201</v>
      </c>
      <c r="Q357">
        <v>0</v>
      </c>
      <c r="R357">
        <v>201</v>
      </c>
      <c r="S357">
        <v>1</v>
      </c>
      <c r="T357">
        <v>200</v>
      </c>
      <c r="U357">
        <v>5</v>
      </c>
      <c r="V357">
        <v>0</v>
      </c>
      <c r="W357">
        <v>4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>
        <v>5</v>
      </c>
      <c r="AG357">
        <v>24</v>
      </c>
      <c r="AH357">
        <v>1</v>
      </c>
      <c r="AI357">
        <v>7</v>
      </c>
      <c r="AJ357">
        <v>10</v>
      </c>
      <c r="AK357">
        <v>2</v>
      </c>
      <c r="AL357">
        <v>0</v>
      </c>
      <c r="AM357">
        <v>0</v>
      </c>
      <c r="AN357">
        <v>1</v>
      </c>
      <c r="AO357">
        <v>0</v>
      </c>
      <c r="AP357">
        <v>1</v>
      </c>
      <c r="AQ357">
        <v>2</v>
      </c>
      <c r="AR357">
        <v>24</v>
      </c>
      <c r="AS357">
        <v>4</v>
      </c>
      <c r="AT357">
        <v>2</v>
      </c>
      <c r="AU357">
        <v>0</v>
      </c>
      <c r="AV357">
        <v>1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1</v>
      </c>
      <c r="BC357">
        <v>0</v>
      </c>
      <c r="BD357">
        <v>4</v>
      </c>
      <c r="BE357">
        <v>1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1</v>
      </c>
      <c r="BL357">
        <v>0</v>
      </c>
      <c r="BM357">
        <v>0</v>
      </c>
      <c r="BN357">
        <v>0</v>
      </c>
      <c r="BO357">
        <v>0</v>
      </c>
      <c r="BP357">
        <v>1</v>
      </c>
      <c r="BQ357">
        <v>1</v>
      </c>
      <c r="BR357">
        <v>1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1</v>
      </c>
      <c r="CA357">
        <v>14</v>
      </c>
      <c r="CB357">
        <v>8</v>
      </c>
      <c r="CC357">
        <v>5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1</v>
      </c>
      <c r="CL357">
        <v>14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2</v>
      </c>
      <c r="CZ357">
        <v>1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1</v>
      </c>
      <c r="DJ357">
        <v>2</v>
      </c>
      <c r="DK357">
        <v>113</v>
      </c>
      <c r="DL357">
        <v>102</v>
      </c>
      <c r="DM357">
        <v>3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1</v>
      </c>
      <c r="DT357">
        <v>7</v>
      </c>
      <c r="DU357">
        <v>0</v>
      </c>
      <c r="DV357">
        <v>113</v>
      </c>
      <c r="DW357">
        <v>36</v>
      </c>
      <c r="DX357">
        <v>16</v>
      </c>
      <c r="DY357">
        <v>0</v>
      </c>
      <c r="DZ357">
        <v>15</v>
      </c>
      <c r="EA357">
        <v>4</v>
      </c>
      <c r="EB357">
        <v>1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36</v>
      </c>
      <c r="EI357" t="s">
        <v>225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</row>
    <row r="358" spans="1:149" ht="12.75">
      <c r="A358">
        <v>353</v>
      </c>
      <c r="B358" t="str">
        <f t="shared" si="26"/>
        <v>241507</v>
      </c>
      <c r="C358" t="s">
        <v>585</v>
      </c>
      <c r="D358" t="s">
        <v>510</v>
      </c>
      <c r="E358" t="s">
        <v>223</v>
      </c>
      <c r="F358">
        <v>6</v>
      </c>
      <c r="G358" t="s">
        <v>589</v>
      </c>
      <c r="H358">
        <v>383</v>
      </c>
      <c r="I358">
        <v>383</v>
      </c>
      <c r="J358">
        <v>0</v>
      </c>
      <c r="K358">
        <v>300</v>
      </c>
      <c r="L358">
        <v>51</v>
      </c>
      <c r="M358">
        <v>51</v>
      </c>
      <c r="N358">
        <v>0</v>
      </c>
      <c r="O358">
        <v>249</v>
      </c>
      <c r="P358">
        <v>51</v>
      </c>
      <c r="Q358">
        <v>0</v>
      </c>
      <c r="R358">
        <v>51</v>
      </c>
      <c r="S358">
        <v>0</v>
      </c>
      <c r="T358">
        <v>51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1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1</v>
      </c>
      <c r="AG358">
        <v>2</v>
      </c>
      <c r="AH358">
        <v>0</v>
      </c>
      <c r="AI358">
        <v>0</v>
      </c>
      <c r="AJ358">
        <v>0</v>
      </c>
      <c r="AK358">
        <v>1</v>
      </c>
      <c r="AL358">
        <v>0</v>
      </c>
      <c r="AM358">
        <v>1</v>
      </c>
      <c r="AN358">
        <v>0</v>
      </c>
      <c r="AO358">
        <v>0</v>
      </c>
      <c r="AP358">
        <v>0</v>
      </c>
      <c r="AQ358">
        <v>0</v>
      </c>
      <c r="AR358">
        <v>2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1</v>
      </c>
      <c r="BF358">
        <v>0</v>
      </c>
      <c r="BG358">
        <v>1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1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5</v>
      </c>
      <c r="CB358">
        <v>3</v>
      </c>
      <c r="CC358">
        <v>1</v>
      </c>
      <c r="CD358">
        <v>0</v>
      </c>
      <c r="CE358">
        <v>1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5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2</v>
      </c>
      <c r="CZ358">
        <v>0</v>
      </c>
      <c r="DA358">
        <v>2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2</v>
      </c>
      <c r="DK358">
        <v>22</v>
      </c>
      <c r="DL358">
        <v>15</v>
      </c>
      <c r="DM358">
        <v>0</v>
      </c>
      <c r="DN358">
        <v>2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5</v>
      </c>
      <c r="DU358">
        <v>0</v>
      </c>
      <c r="DV358">
        <v>22</v>
      </c>
      <c r="DW358">
        <v>18</v>
      </c>
      <c r="DX358">
        <v>14</v>
      </c>
      <c r="DY358">
        <v>0</v>
      </c>
      <c r="DZ358">
        <v>2</v>
      </c>
      <c r="EA358">
        <v>1</v>
      </c>
      <c r="EB358">
        <v>0</v>
      </c>
      <c r="EC358">
        <v>0</v>
      </c>
      <c r="ED358">
        <v>1</v>
      </c>
      <c r="EE358">
        <v>0</v>
      </c>
      <c r="EF358">
        <v>0</v>
      </c>
      <c r="EG358">
        <v>0</v>
      </c>
      <c r="EH358">
        <v>18</v>
      </c>
      <c r="EI358" t="s">
        <v>225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</row>
    <row r="359" spans="1:149" ht="12.75">
      <c r="A359">
        <v>354</v>
      </c>
      <c r="B359" t="str">
        <f t="shared" si="26"/>
        <v>241507</v>
      </c>
      <c r="C359" t="s">
        <v>585</v>
      </c>
      <c r="D359" t="s">
        <v>510</v>
      </c>
      <c r="E359" t="s">
        <v>223</v>
      </c>
      <c r="F359">
        <v>7</v>
      </c>
      <c r="G359" t="s">
        <v>590</v>
      </c>
      <c r="H359">
        <v>302</v>
      </c>
      <c r="I359">
        <v>302</v>
      </c>
      <c r="J359">
        <v>0</v>
      </c>
      <c r="K359">
        <v>251</v>
      </c>
      <c r="L359">
        <v>46</v>
      </c>
      <c r="M359">
        <v>46</v>
      </c>
      <c r="N359">
        <v>0</v>
      </c>
      <c r="O359">
        <v>205</v>
      </c>
      <c r="P359">
        <v>46</v>
      </c>
      <c r="Q359">
        <v>0</v>
      </c>
      <c r="R359">
        <v>46</v>
      </c>
      <c r="S359">
        <v>0</v>
      </c>
      <c r="T359">
        <v>46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4</v>
      </c>
      <c r="AH359">
        <v>0</v>
      </c>
      <c r="AI359">
        <v>1</v>
      </c>
      <c r="AJ359">
        <v>2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1</v>
      </c>
      <c r="AR359">
        <v>4</v>
      </c>
      <c r="AS359">
        <v>2</v>
      </c>
      <c r="AT359">
        <v>0</v>
      </c>
      <c r="AU359">
        <v>2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2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2</v>
      </c>
      <c r="CB359">
        <v>0</v>
      </c>
      <c r="CC359">
        <v>2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2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31</v>
      </c>
      <c r="DL359">
        <v>27</v>
      </c>
      <c r="DM359">
        <v>2</v>
      </c>
      <c r="DN359">
        <v>0</v>
      </c>
      <c r="DO359">
        <v>2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31</v>
      </c>
      <c r="DW359">
        <v>7</v>
      </c>
      <c r="DX359">
        <v>4</v>
      </c>
      <c r="DY359">
        <v>0</v>
      </c>
      <c r="DZ359">
        <v>2</v>
      </c>
      <c r="EA359">
        <v>1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7</v>
      </c>
      <c r="EI359" t="s">
        <v>225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</row>
    <row r="360" spans="1:149" ht="12.75">
      <c r="A360">
        <v>355</v>
      </c>
      <c r="B360" t="str">
        <f>"241508"</f>
        <v>241508</v>
      </c>
      <c r="C360" t="s">
        <v>591</v>
      </c>
      <c r="D360" t="s">
        <v>510</v>
      </c>
      <c r="E360" t="s">
        <v>223</v>
      </c>
      <c r="F360">
        <v>1</v>
      </c>
      <c r="G360" t="s">
        <v>592</v>
      </c>
      <c r="H360">
        <v>1896</v>
      </c>
      <c r="I360">
        <v>1896</v>
      </c>
      <c r="J360">
        <v>0</v>
      </c>
      <c r="K360">
        <v>1400</v>
      </c>
      <c r="L360">
        <v>408</v>
      </c>
      <c r="M360">
        <v>408</v>
      </c>
      <c r="N360">
        <v>0</v>
      </c>
      <c r="O360">
        <v>992</v>
      </c>
      <c r="P360">
        <v>408</v>
      </c>
      <c r="Q360">
        <v>0</v>
      </c>
      <c r="R360">
        <v>408</v>
      </c>
      <c r="S360">
        <v>8</v>
      </c>
      <c r="T360">
        <v>400</v>
      </c>
      <c r="U360">
        <v>4</v>
      </c>
      <c r="V360">
        <v>1</v>
      </c>
      <c r="W360">
        <v>0</v>
      </c>
      <c r="X360">
        <v>0</v>
      </c>
      <c r="Y360">
        <v>0</v>
      </c>
      <c r="Z360">
        <v>1</v>
      </c>
      <c r="AA360">
        <v>0</v>
      </c>
      <c r="AB360">
        <v>0</v>
      </c>
      <c r="AC360">
        <v>0</v>
      </c>
      <c r="AD360">
        <v>0</v>
      </c>
      <c r="AE360">
        <v>2</v>
      </c>
      <c r="AF360">
        <v>4</v>
      </c>
      <c r="AG360">
        <v>6</v>
      </c>
      <c r="AH360">
        <v>0</v>
      </c>
      <c r="AI360">
        <v>0</v>
      </c>
      <c r="AJ360">
        <v>0</v>
      </c>
      <c r="AK360">
        <v>2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4</v>
      </c>
      <c r="AR360">
        <v>6</v>
      </c>
      <c r="AS360">
        <v>1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1</v>
      </c>
      <c r="AZ360">
        <v>0</v>
      </c>
      <c r="BA360">
        <v>0</v>
      </c>
      <c r="BB360">
        <v>0</v>
      </c>
      <c r="BC360">
        <v>0</v>
      </c>
      <c r="BD360">
        <v>1</v>
      </c>
      <c r="BE360">
        <v>6</v>
      </c>
      <c r="BF360">
        <v>2</v>
      </c>
      <c r="BG360">
        <v>0</v>
      </c>
      <c r="BH360">
        <v>2</v>
      </c>
      <c r="BI360">
        <v>0</v>
      </c>
      <c r="BJ360">
        <v>0</v>
      </c>
      <c r="BK360">
        <v>2</v>
      </c>
      <c r="BL360">
        <v>0</v>
      </c>
      <c r="BM360">
        <v>0</v>
      </c>
      <c r="BN360">
        <v>0</v>
      </c>
      <c r="BO360">
        <v>0</v>
      </c>
      <c r="BP360">
        <v>6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28</v>
      </c>
      <c r="CB360">
        <v>18</v>
      </c>
      <c r="CC360">
        <v>9</v>
      </c>
      <c r="CD360">
        <v>0</v>
      </c>
      <c r="CE360">
        <v>1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28</v>
      </c>
      <c r="CM360">
        <v>3</v>
      </c>
      <c r="CN360">
        <v>3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3</v>
      </c>
      <c r="CY360">
        <v>7</v>
      </c>
      <c r="CZ360">
        <v>3</v>
      </c>
      <c r="DA360">
        <v>0</v>
      </c>
      <c r="DB360">
        <v>0</v>
      </c>
      <c r="DC360">
        <v>2</v>
      </c>
      <c r="DD360">
        <v>0</v>
      </c>
      <c r="DE360">
        <v>1</v>
      </c>
      <c r="DF360">
        <v>0</v>
      </c>
      <c r="DG360">
        <v>0</v>
      </c>
      <c r="DH360">
        <v>0</v>
      </c>
      <c r="DI360">
        <v>1</v>
      </c>
      <c r="DJ360">
        <v>7</v>
      </c>
      <c r="DK360">
        <v>251</v>
      </c>
      <c r="DL360">
        <v>150</v>
      </c>
      <c r="DM360">
        <v>33</v>
      </c>
      <c r="DN360">
        <v>1</v>
      </c>
      <c r="DO360">
        <v>1</v>
      </c>
      <c r="DP360">
        <v>1</v>
      </c>
      <c r="DQ360">
        <v>2</v>
      </c>
      <c r="DR360">
        <v>1</v>
      </c>
      <c r="DS360">
        <v>0</v>
      </c>
      <c r="DT360">
        <v>62</v>
      </c>
      <c r="DU360">
        <v>0</v>
      </c>
      <c r="DV360">
        <v>251</v>
      </c>
      <c r="DW360">
        <v>92</v>
      </c>
      <c r="DX360">
        <v>29</v>
      </c>
      <c r="DY360">
        <v>0</v>
      </c>
      <c r="DZ360">
        <v>38</v>
      </c>
      <c r="EA360">
        <v>22</v>
      </c>
      <c r="EB360">
        <v>0</v>
      </c>
      <c r="EC360">
        <v>0</v>
      </c>
      <c r="ED360">
        <v>1</v>
      </c>
      <c r="EE360">
        <v>0</v>
      </c>
      <c r="EF360">
        <v>0</v>
      </c>
      <c r="EG360">
        <v>2</v>
      </c>
      <c r="EH360">
        <v>92</v>
      </c>
      <c r="EI360" t="s">
        <v>225</v>
      </c>
      <c r="EJ360">
        <v>2</v>
      </c>
      <c r="EK360">
        <v>0</v>
      </c>
      <c r="EL360">
        <v>0</v>
      </c>
      <c r="EM360">
        <v>0</v>
      </c>
      <c r="EN360">
        <v>0</v>
      </c>
      <c r="EO360">
        <v>1</v>
      </c>
      <c r="EP360">
        <v>1</v>
      </c>
      <c r="EQ360">
        <v>0</v>
      </c>
      <c r="ER360">
        <v>0</v>
      </c>
      <c r="ES360">
        <v>2</v>
      </c>
    </row>
    <row r="361" spans="1:149" ht="12.75">
      <c r="A361">
        <v>356</v>
      </c>
      <c r="B361" t="str">
        <f>"241508"</f>
        <v>241508</v>
      </c>
      <c r="C361" t="s">
        <v>591</v>
      </c>
      <c r="D361" t="s">
        <v>510</v>
      </c>
      <c r="E361" t="s">
        <v>223</v>
      </c>
      <c r="F361">
        <v>2</v>
      </c>
      <c r="G361" t="s">
        <v>593</v>
      </c>
      <c r="H361">
        <v>1213</v>
      </c>
      <c r="I361">
        <v>1213</v>
      </c>
      <c r="J361">
        <v>0</v>
      </c>
      <c r="K361">
        <v>900</v>
      </c>
      <c r="L361">
        <v>316</v>
      </c>
      <c r="M361">
        <v>316</v>
      </c>
      <c r="N361">
        <v>0</v>
      </c>
      <c r="O361">
        <v>584</v>
      </c>
      <c r="P361">
        <v>316</v>
      </c>
      <c r="Q361">
        <v>0</v>
      </c>
      <c r="R361">
        <v>316</v>
      </c>
      <c r="S361">
        <v>7</v>
      </c>
      <c r="T361">
        <v>309</v>
      </c>
      <c r="U361">
        <v>6</v>
      </c>
      <c r="V361">
        <v>6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6</v>
      </c>
      <c r="AG361">
        <v>9</v>
      </c>
      <c r="AH361">
        <v>0</v>
      </c>
      <c r="AI361">
        <v>1</v>
      </c>
      <c r="AJ361">
        <v>0</v>
      </c>
      <c r="AK361">
        <v>1</v>
      </c>
      <c r="AL361">
        <v>0</v>
      </c>
      <c r="AM361">
        <v>0</v>
      </c>
      <c r="AN361">
        <v>1</v>
      </c>
      <c r="AO361">
        <v>0</v>
      </c>
      <c r="AP361">
        <v>0</v>
      </c>
      <c r="AQ361">
        <v>6</v>
      </c>
      <c r="AR361">
        <v>9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2</v>
      </c>
      <c r="BF361">
        <v>0</v>
      </c>
      <c r="BG361">
        <v>0</v>
      </c>
      <c r="BH361">
        <v>1</v>
      </c>
      <c r="BI361">
        <v>1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2</v>
      </c>
      <c r="BQ361">
        <v>7</v>
      </c>
      <c r="BR361">
        <v>2</v>
      </c>
      <c r="BS361">
        <v>2</v>
      </c>
      <c r="BT361">
        <v>2</v>
      </c>
      <c r="BU361">
        <v>1</v>
      </c>
      <c r="BV361">
        <v>0</v>
      </c>
      <c r="BW361">
        <v>0</v>
      </c>
      <c r="BX361">
        <v>0</v>
      </c>
      <c r="BY361">
        <v>0</v>
      </c>
      <c r="BZ361">
        <v>7</v>
      </c>
      <c r="CA361">
        <v>33</v>
      </c>
      <c r="CB361">
        <v>24</v>
      </c>
      <c r="CC361">
        <v>9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33</v>
      </c>
      <c r="CM361">
        <v>3</v>
      </c>
      <c r="CN361">
        <v>1</v>
      </c>
      <c r="CO361">
        <v>0</v>
      </c>
      <c r="CP361">
        <v>0</v>
      </c>
      <c r="CQ361">
        <v>0</v>
      </c>
      <c r="CR361">
        <v>1</v>
      </c>
      <c r="CS361">
        <v>0</v>
      </c>
      <c r="CT361">
        <v>0</v>
      </c>
      <c r="CU361">
        <v>0</v>
      </c>
      <c r="CV361">
        <v>1</v>
      </c>
      <c r="CW361">
        <v>0</v>
      </c>
      <c r="CX361">
        <v>3</v>
      </c>
      <c r="CY361">
        <v>2</v>
      </c>
      <c r="CZ361">
        <v>0</v>
      </c>
      <c r="DA361">
        <v>0</v>
      </c>
      <c r="DB361">
        <v>0</v>
      </c>
      <c r="DC361">
        <v>0</v>
      </c>
      <c r="DD361">
        <v>1</v>
      </c>
      <c r="DE361">
        <v>0</v>
      </c>
      <c r="DF361">
        <v>0</v>
      </c>
      <c r="DG361">
        <v>0</v>
      </c>
      <c r="DH361">
        <v>1</v>
      </c>
      <c r="DI361">
        <v>0</v>
      </c>
      <c r="DJ361">
        <v>2</v>
      </c>
      <c r="DK361">
        <v>180</v>
      </c>
      <c r="DL361">
        <v>96</v>
      </c>
      <c r="DM361">
        <v>39</v>
      </c>
      <c r="DN361">
        <v>3</v>
      </c>
      <c r="DO361">
        <v>2</v>
      </c>
      <c r="DP361">
        <v>0</v>
      </c>
      <c r="DQ361">
        <v>0</v>
      </c>
      <c r="DR361">
        <v>0</v>
      </c>
      <c r="DS361">
        <v>1</v>
      </c>
      <c r="DT361">
        <v>38</v>
      </c>
      <c r="DU361">
        <v>1</v>
      </c>
      <c r="DV361">
        <v>180</v>
      </c>
      <c r="DW361">
        <v>66</v>
      </c>
      <c r="DX361">
        <v>28</v>
      </c>
      <c r="DY361">
        <v>7</v>
      </c>
      <c r="DZ361">
        <v>12</v>
      </c>
      <c r="EA361">
        <v>13</v>
      </c>
      <c r="EB361">
        <v>1</v>
      </c>
      <c r="EC361">
        <v>0</v>
      </c>
      <c r="ED361">
        <v>0</v>
      </c>
      <c r="EE361">
        <v>4</v>
      </c>
      <c r="EF361">
        <v>0</v>
      </c>
      <c r="EG361">
        <v>1</v>
      </c>
      <c r="EH361">
        <v>66</v>
      </c>
      <c r="EI361" t="s">
        <v>225</v>
      </c>
      <c r="EJ361">
        <v>1</v>
      </c>
      <c r="EK361">
        <v>0</v>
      </c>
      <c r="EL361">
        <v>1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1</v>
      </c>
    </row>
    <row r="362" spans="1:149" ht="12.75">
      <c r="A362">
        <v>357</v>
      </c>
      <c r="B362" t="str">
        <f>"241508"</f>
        <v>241508</v>
      </c>
      <c r="C362" t="s">
        <v>591</v>
      </c>
      <c r="D362" t="s">
        <v>510</v>
      </c>
      <c r="E362" t="s">
        <v>223</v>
      </c>
      <c r="F362">
        <v>3</v>
      </c>
      <c r="G362" t="s">
        <v>594</v>
      </c>
      <c r="H362">
        <v>1063</v>
      </c>
      <c r="I362">
        <v>1063</v>
      </c>
      <c r="J362">
        <v>0</v>
      </c>
      <c r="K362">
        <v>800</v>
      </c>
      <c r="L362">
        <v>215</v>
      </c>
      <c r="M362">
        <v>215</v>
      </c>
      <c r="N362">
        <v>0</v>
      </c>
      <c r="O362">
        <v>585</v>
      </c>
      <c r="P362">
        <v>215</v>
      </c>
      <c r="Q362">
        <v>0</v>
      </c>
      <c r="R362">
        <v>215</v>
      </c>
      <c r="S362">
        <v>4</v>
      </c>
      <c r="T362">
        <v>211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20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20</v>
      </c>
      <c r="AR362">
        <v>20</v>
      </c>
      <c r="AS362">
        <v>3</v>
      </c>
      <c r="AT362">
        <v>2</v>
      </c>
      <c r="AU362">
        <v>0</v>
      </c>
      <c r="AV362">
        <v>1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3</v>
      </c>
      <c r="BE362">
        <v>1</v>
      </c>
      <c r="BF362">
        <v>1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1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18</v>
      </c>
      <c r="CB362">
        <v>9</v>
      </c>
      <c r="CC362">
        <v>8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0</v>
      </c>
      <c r="CJ362">
        <v>0</v>
      </c>
      <c r="CK362">
        <v>0</v>
      </c>
      <c r="CL362">
        <v>18</v>
      </c>
      <c r="CM362">
        <v>3</v>
      </c>
      <c r="CN362">
        <v>1</v>
      </c>
      <c r="CO362">
        <v>0</v>
      </c>
      <c r="CP362">
        <v>2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3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103</v>
      </c>
      <c r="DL362">
        <v>53</v>
      </c>
      <c r="DM362">
        <v>30</v>
      </c>
      <c r="DN362">
        <v>4</v>
      </c>
      <c r="DO362">
        <v>0</v>
      </c>
      <c r="DP362">
        <v>0</v>
      </c>
      <c r="DQ362">
        <v>1</v>
      </c>
      <c r="DR362">
        <v>0</v>
      </c>
      <c r="DS362">
        <v>1</v>
      </c>
      <c r="DT362">
        <v>14</v>
      </c>
      <c r="DU362">
        <v>0</v>
      </c>
      <c r="DV362">
        <v>103</v>
      </c>
      <c r="DW362">
        <v>61</v>
      </c>
      <c r="DX362">
        <v>35</v>
      </c>
      <c r="DY362">
        <v>0</v>
      </c>
      <c r="DZ362">
        <v>5</v>
      </c>
      <c r="EA362">
        <v>18</v>
      </c>
      <c r="EB362">
        <v>0</v>
      </c>
      <c r="EC362">
        <v>0</v>
      </c>
      <c r="ED362">
        <v>1</v>
      </c>
      <c r="EE362">
        <v>2</v>
      </c>
      <c r="EF362">
        <v>0</v>
      </c>
      <c r="EG362">
        <v>0</v>
      </c>
      <c r="EH362">
        <v>61</v>
      </c>
      <c r="EI362" t="s">
        <v>225</v>
      </c>
      <c r="EJ362">
        <v>2</v>
      </c>
      <c r="EK362">
        <v>0</v>
      </c>
      <c r="EL362">
        <v>1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1</v>
      </c>
      <c r="ES362">
        <v>2</v>
      </c>
    </row>
    <row r="363" spans="1:149" ht="12.75">
      <c r="A363">
        <v>358</v>
      </c>
      <c r="B363" t="str">
        <f>"241509"</f>
        <v>241509</v>
      </c>
      <c r="C363" t="s">
        <v>595</v>
      </c>
      <c r="D363" t="s">
        <v>510</v>
      </c>
      <c r="E363" t="s">
        <v>223</v>
      </c>
      <c r="F363">
        <v>1</v>
      </c>
      <c r="G363" t="s">
        <v>596</v>
      </c>
      <c r="H363">
        <v>1447</v>
      </c>
      <c r="I363">
        <v>1447</v>
      </c>
      <c r="J363">
        <v>0</v>
      </c>
      <c r="K363">
        <v>1055</v>
      </c>
      <c r="L363">
        <v>306</v>
      </c>
      <c r="M363">
        <v>306</v>
      </c>
      <c r="N363">
        <v>0</v>
      </c>
      <c r="O363">
        <v>749</v>
      </c>
      <c r="P363">
        <v>306</v>
      </c>
      <c r="Q363">
        <v>1</v>
      </c>
      <c r="R363">
        <v>305</v>
      </c>
      <c r="S363">
        <v>5</v>
      </c>
      <c r="T363">
        <v>300</v>
      </c>
      <c r="U363">
        <v>1</v>
      </c>
      <c r="V363">
        <v>1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1</v>
      </c>
      <c r="AG363">
        <v>11</v>
      </c>
      <c r="AH363">
        <v>0</v>
      </c>
      <c r="AI363">
        <v>0</v>
      </c>
      <c r="AJ363">
        <v>0</v>
      </c>
      <c r="AK363">
        <v>0</v>
      </c>
      <c r="AL363">
        <v>1</v>
      </c>
      <c r="AM363">
        <v>0</v>
      </c>
      <c r="AN363">
        <v>0</v>
      </c>
      <c r="AO363">
        <v>0</v>
      </c>
      <c r="AP363">
        <v>0</v>
      </c>
      <c r="AQ363">
        <v>10</v>
      </c>
      <c r="AR363">
        <v>11</v>
      </c>
      <c r="AS363">
        <v>3</v>
      </c>
      <c r="AT363">
        <v>1</v>
      </c>
      <c r="AU363">
        <v>0</v>
      </c>
      <c r="AV363">
        <v>1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1</v>
      </c>
      <c r="BC363">
        <v>0</v>
      </c>
      <c r="BD363">
        <v>3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3</v>
      </c>
      <c r="BR363">
        <v>2</v>
      </c>
      <c r="BS363">
        <v>1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3</v>
      </c>
      <c r="CA363">
        <v>28</v>
      </c>
      <c r="CB363">
        <v>20</v>
      </c>
      <c r="CC363">
        <v>8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28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2</v>
      </c>
      <c r="CZ363">
        <v>1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1</v>
      </c>
      <c r="DG363">
        <v>0</v>
      </c>
      <c r="DH363">
        <v>0</v>
      </c>
      <c r="DI363">
        <v>0</v>
      </c>
      <c r="DJ363">
        <v>2</v>
      </c>
      <c r="DK363">
        <v>137</v>
      </c>
      <c r="DL363">
        <v>104</v>
      </c>
      <c r="DM363">
        <v>17</v>
      </c>
      <c r="DN363">
        <v>4</v>
      </c>
      <c r="DO363">
        <v>1</v>
      </c>
      <c r="DP363">
        <v>2</v>
      </c>
      <c r="DQ363">
        <v>0</v>
      </c>
      <c r="DR363">
        <v>0</v>
      </c>
      <c r="DS363">
        <v>0</v>
      </c>
      <c r="DT363">
        <v>9</v>
      </c>
      <c r="DU363">
        <v>0</v>
      </c>
      <c r="DV363">
        <v>137</v>
      </c>
      <c r="DW363">
        <v>115</v>
      </c>
      <c r="DX363">
        <v>64</v>
      </c>
      <c r="DY363">
        <v>1</v>
      </c>
      <c r="DZ363">
        <v>33</v>
      </c>
      <c r="EA363">
        <v>14</v>
      </c>
      <c r="EB363">
        <v>1</v>
      </c>
      <c r="EC363">
        <v>0</v>
      </c>
      <c r="ED363">
        <v>0</v>
      </c>
      <c r="EE363">
        <v>1</v>
      </c>
      <c r="EF363">
        <v>1</v>
      </c>
      <c r="EG363">
        <v>0</v>
      </c>
      <c r="EH363">
        <v>115</v>
      </c>
      <c r="EI363" t="s">
        <v>225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</row>
    <row r="364" spans="1:149" ht="12.75">
      <c r="A364">
        <v>359</v>
      </c>
      <c r="B364" t="str">
        <f>"241509"</f>
        <v>241509</v>
      </c>
      <c r="C364" t="s">
        <v>595</v>
      </c>
      <c r="D364" t="s">
        <v>510</v>
      </c>
      <c r="E364" t="s">
        <v>223</v>
      </c>
      <c r="F364">
        <v>2</v>
      </c>
      <c r="G364" t="s">
        <v>596</v>
      </c>
      <c r="H364">
        <v>1375</v>
      </c>
      <c r="I364">
        <v>1375</v>
      </c>
      <c r="J364">
        <v>0</v>
      </c>
      <c r="K364">
        <v>1000</v>
      </c>
      <c r="L364">
        <v>218</v>
      </c>
      <c r="M364">
        <v>218</v>
      </c>
      <c r="N364">
        <v>0</v>
      </c>
      <c r="O364">
        <v>782</v>
      </c>
      <c r="P364">
        <v>218</v>
      </c>
      <c r="Q364">
        <v>0</v>
      </c>
      <c r="R364">
        <v>218</v>
      </c>
      <c r="S364">
        <v>8</v>
      </c>
      <c r="T364">
        <v>210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9</v>
      </c>
      <c r="AH364">
        <v>0</v>
      </c>
      <c r="AI364">
        <v>1</v>
      </c>
      <c r="AJ364">
        <v>1</v>
      </c>
      <c r="AK364">
        <v>2</v>
      </c>
      <c r="AL364">
        <v>0</v>
      </c>
      <c r="AM364">
        <v>0</v>
      </c>
      <c r="AN364">
        <v>0</v>
      </c>
      <c r="AO364">
        <v>1</v>
      </c>
      <c r="AP364">
        <v>0</v>
      </c>
      <c r="AQ364">
        <v>4</v>
      </c>
      <c r="AR364">
        <v>9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2</v>
      </c>
      <c r="BF364">
        <v>2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2</v>
      </c>
      <c r="BQ364">
        <v>3</v>
      </c>
      <c r="BR364">
        <v>0</v>
      </c>
      <c r="BS364">
        <v>2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1</v>
      </c>
      <c r="BZ364">
        <v>3</v>
      </c>
      <c r="CA364">
        <v>10</v>
      </c>
      <c r="CB364">
        <v>8</v>
      </c>
      <c r="CC364">
        <v>2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10</v>
      </c>
      <c r="CM364">
        <v>2</v>
      </c>
      <c r="CN364">
        <v>0</v>
      </c>
      <c r="CO364">
        <v>1</v>
      </c>
      <c r="CP364">
        <v>1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2</v>
      </c>
      <c r="CY364">
        <v>1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1</v>
      </c>
      <c r="DI364">
        <v>0</v>
      </c>
      <c r="DJ364">
        <v>1</v>
      </c>
      <c r="DK364">
        <v>98</v>
      </c>
      <c r="DL364">
        <v>80</v>
      </c>
      <c r="DM364">
        <v>8</v>
      </c>
      <c r="DN364">
        <v>3</v>
      </c>
      <c r="DO364">
        <v>0</v>
      </c>
      <c r="DP364">
        <v>1</v>
      </c>
      <c r="DQ364">
        <v>2</v>
      </c>
      <c r="DR364">
        <v>1</v>
      </c>
      <c r="DS364">
        <v>0</v>
      </c>
      <c r="DT364">
        <v>3</v>
      </c>
      <c r="DU364">
        <v>0</v>
      </c>
      <c r="DV364">
        <v>98</v>
      </c>
      <c r="DW364">
        <v>85</v>
      </c>
      <c r="DX364">
        <v>40</v>
      </c>
      <c r="DY364">
        <v>3</v>
      </c>
      <c r="DZ364">
        <v>26</v>
      </c>
      <c r="EA364">
        <v>15</v>
      </c>
      <c r="EB364">
        <v>1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85</v>
      </c>
      <c r="EI364" t="s">
        <v>225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</row>
    <row r="365" spans="1:149" ht="12.75">
      <c r="A365">
        <v>360</v>
      </c>
      <c r="B365" t="str">
        <f>"241509"</f>
        <v>241509</v>
      </c>
      <c r="C365" t="s">
        <v>595</v>
      </c>
      <c r="D365" t="s">
        <v>510</v>
      </c>
      <c r="E365" t="s">
        <v>223</v>
      </c>
      <c r="F365">
        <v>3</v>
      </c>
      <c r="G365" t="s">
        <v>597</v>
      </c>
      <c r="H365">
        <v>1991</v>
      </c>
      <c r="I365">
        <v>1991</v>
      </c>
      <c r="J365">
        <v>0</v>
      </c>
      <c r="K365">
        <v>1443</v>
      </c>
      <c r="L365">
        <v>364</v>
      </c>
      <c r="M365">
        <v>364</v>
      </c>
      <c r="N365">
        <v>0</v>
      </c>
      <c r="O365">
        <v>1079</v>
      </c>
      <c r="P365">
        <v>364</v>
      </c>
      <c r="Q365">
        <v>0</v>
      </c>
      <c r="R365">
        <v>364</v>
      </c>
      <c r="S365">
        <v>7</v>
      </c>
      <c r="T365">
        <v>357</v>
      </c>
      <c r="U365">
        <v>1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1</v>
      </c>
      <c r="AG365">
        <v>43</v>
      </c>
      <c r="AH365">
        <v>0</v>
      </c>
      <c r="AI365">
        <v>3</v>
      </c>
      <c r="AJ365">
        <v>2</v>
      </c>
      <c r="AK365">
        <v>13</v>
      </c>
      <c r="AL365">
        <v>0</v>
      </c>
      <c r="AM365">
        <v>0</v>
      </c>
      <c r="AN365">
        <v>1</v>
      </c>
      <c r="AO365">
        <v>0</v>
      </c>
      <c r="AP365">
        <v>0</v>
      </c>
      <c r="AQ365">
        <v>24</v>
      </c>
      <c r="AR365">
        <v>43</v>
      </c>
      <c r="AS365">
        <v>3</v>
      </c>
      <c r="AT365">
        <v>1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1</v>
      </c>
      <c r="BA365">
        <v>0</v>
      </c>
      <c r="BB365">
        <v>0</v>
      </c>
      <c r="BC365">
        <v>1</v>
      </c>
      <c r="BD365">
        <v>3</v>
      </c>
      <c r="BE365">
        <v>4</v>
      </c>
      <c r="BF365">
        <v>2</v>
      </c>
      <c r="BG365">
        <v>0</v>
      </c>
      <c r="BH365">
        <v>1</v>
      </c>
      <c r="BI365">
        <v>0</v>
      </c>
      <c r="BJ365">
        <v>1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4</v>
      </c>
      <c r="BQ365">
        <v>3</v>
      </c>
      <c r="BR365">
        <v>2</v>
      </c>
      <c r="BS365">
        <v>0</v>
      </c>
      <c r="BT365">
        <v>0</v>
      </c>
      <c r="BU365">
        <v>1</v>
      </c>
      <c r="BV365">
        <v>0</v>
      </c>
      <c r="BW365">
        <v>0</v>
      </c>
      <c r="BX365">
        <v>0</v>
      </c>
      <c r="BY365">
        <v>0</v>
      </c>
      <c r="BZ365">
        <v>3</v>
      </c>
      <c r="CA365">
        <v>27</v>
      </c>
      <c r="CB365">
        <v>18</v>
      </c>
      <c r="CC365">
        <v>6</v>
      </c>
      <c r="CD365">
        <v>0</v>
      </c>
      <c r="CE365">
        <v>0</v>
      </c>
      <c r="CF365">
        <v>0</v>
      </c>
      <c r="CG365">
        <v>0</v>
      </c>
      <c r="CH365">
        <v>1</v>
      </c>
      <c r="CI365">
        <v>0</v>
      </c>
      <c r="CJ365">
        <v>2</v>
      </c>
      <c r="CK365">
        <v>0</v>
      </c>
      <c r="CL365">
        <v>27</v>
      </c>
      <c r="CM365">
        <v>1</v>
      </c>
      <c r="CN365">
        <v>1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1</v>
      </c>
      <c r="CY365">
        <v>8</v>
      </c>
      <c r="CZ365">
        <v>3</v>
      </c>
      <c r="DA365">
        <v>2</v>
      </c>
      <c r="DB365">
        <v>0</v>
      </c>
      <c r="DC365">
        <v>1</v>
      </c>
      <c r="DD365">
        <v>0</v>
      </c>
      <c r="DE365">
        <v>0</v>
      </c>
      <c r="DF365">
        <v>1</v>
      </c>
      <c r="DG365">
        <v>0</v>
      </c>
      <c r="DH365">
        <v>0</v>
      </c>
      <c r="DI365">
        <v>1</v>
      </c>
      <c r="DJ365">
        <v>8</v>
      </c>
      <c r="DK365">
        <v>133</v>
      </c>
      <c r="DL365">
        <v>102</v>
      </c>
      <c r="DM365">
        <v>9</v>
      </c>
      <c r="DN365">
        <v>3</v>
      </c>
      <c r="DO365">
        <v>6</v>
      </c>
      <c r="DP365">
        <v>0</v>
      </c>
      <c r="DQ365">
        <v>1</v>
      </c>
      <c r="DR365">
        <v>0</v>
      </c>
      <c r="DS365">
        <v>0</v>
      </c>
      <c r="DT365">
        <v>12</v>
      </c>
      <c r="DU365">
        <v>0</v>
      </c>
      <c r="DV365">
        <v>133</v>
      </c>
      <c r="DW365">
        <v>132</v>
      </c>
      <c r="DX365">
        <v>41</v>
      </c>
      <c r="DY365">
        <v>8</v>
      </c>
      <c r="DZ365">
        <v>49</v>
      </c>
      <c r="EA365">
        <v>26</v>
      </c>
      <c r="EB365">
        <v>1</v>
      </c>
      <c r="EC365">
        <v>1</v>
      </c>
      <c r="ED365">
        <v>4</v>
      </c>
      <c r="EE365">
        <v>1</v>
      </c>
      <c r="EF365">
        <v>1</v>
      </c>
      <c r="EG365">
        <v>0</v>
      </c>
      <c r="EH365">
        <v>132</v>
      </c>
      <c r="EI365" t="s">
        <v>225</v>
      </c>
      <c r="EJ365">
        <v>2</v>
      </c>
      <c r="EK365">
        <v>0</v>
      </c>
      <c r="EL365">
        <v>0</v>
      </c>
      <c r="EM365">
        <v>0</v>
      </c>
      <c r="EN365">
        <v>0</v>
      </c>
      <c r="EO365">
        <v>1</v>
      </c>
      <c r="EP365">
        <v>0</v>
      </c>
      <c r="EQ365">
        <v>0</v>
      </c>
      <c r="ER365">
        <v>1</v>
      </c>
      <c r="ES365">
        <v>2</v>
      </c>
    </row>
    <row r="366" spans="1:149" ht="12.75">
      <c r="A366">
        <v>361</v>
      </c>
      <c r="B366" t="str">
        <f>"241509"</f>
        <v>241509</v>
      </c>
      <c r="C366" t="s">
        <v>595</v>
      </c>
      <c r="D366" t="s">
        <v>510</v>
      </c>
      <c r="E366" t="s">
        <v>223</v>
      </c>
      <c r="F366">
        <v>4</v>
      </c>
      <c r="G366" t="s">
        <v>598</v>
      </c>
      <c r="H366">
        <v>801</v>
      </c>
      <c r="I366">
        <v>801</v>
      </c>
      <c r="J366">
        <v>0</v>
      </c>
      <c r="K366">
        <v>600</v>
      </c>
      <c r="L366">
        <v>182</v>
      </c>
      <c r="M366">
        <v>182</v>
      </c>
      <c r="N366">
        <v>0</v>
      </c>
      <c r="O366">
        <v>418</v>
      </c>
      <c r="P366">
        <v>182</v>
      </c>
      <c r="Q366">
        <v>2</v>
      </c>
      <c r="R366">
        <v>180</v>
      </c>
      <c r="S366">
        <v>0</v>
      </c>
      <c r="T366">
        <v>180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15</v>
      </c>
      <c r="AH366">
        <v>0</v>
      </c>
      <c r="AI366">
        <v>0</v>
      </c>
      <c r="AJ366">
        <v>2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13</v>
      </c>
      <c r="AR366">
        <v>15</v>
      </c>
      <c r="AS366">
        <v>2</v>
      </c>
      <c r="AT366">
        <v>0</v>
      </c>
      <c r="AU366">
        <v>1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1</v>
      </c>
      <c r="BC366">
        <v>0</v>
      </c>
      <c r="BD366">
        <v>2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16</v>
      </c>
      <c r="CB366">
        <v>8</v>
      </c>
      <c r="CC366">
        <v>4</v>
      </c>
      <c r="CD366">
        <v>0</v>
      </c>
      <c r="CE366">
        <v>0</v>
      </c>
      <c r="CF366">
        <v>2</v>
      </c>
      <c r="CG366">
        <v>0</v>
      </c>
      <c r="CH366">
        <v>0</v>
      </c>
      <c r="CI366">
        <v>0</v>
      </c>
      <c r="CJ366">
        <v>0</v>
      </c>
      <c r="CK366">
        <v>2</v>
      </c>
      <c r="CL366">
        <v>16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1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1</v>
      </c>
      <c r="DF366">
        <v>0</v>
      </c>
      <c r="DG366">
        <v>0</v>
      </c>
      <c r="DH366">
        <v>0</v>
      </c>
      <c r="DI366">
        <v>0</v>
      </c>
      <c r="DJ366">
        <v>1</v>
      </c>
      <c r="DK366">
        <v>80</v>
      </c>
      <c r="DL366">
        <v>66</v>
      </c>
      <c r="DM366">
        <v>8</v>
      </c>
      <c r="DN366">
        <v>1</v>
      </c>
      <c r="DO366">
        <v>1</v>
      </c>
      <c r="DP366">
        <v>1</v>
      </c>
      <c r="DQ366">
        <v>1</v>
      </c>
      <c r="DR366">
        <v>0</v>
      </c>
      <c r="DS366">
        <v>0</v>
      </c>
      <c r="DT366">
        <v>2</v>
      </c>
      <c r="DU366">
        <v>0</v>
      </c>
      <c r="DV366">
        <v>80</v>
      </c>
      <c r="DW366">
        <v>66</v>
      </c>
      <c r="DX366">
        <v>30</v>
      </c>
      <c r="DY366">
        <v>3</v>
      </c>
      <c r="DZ366">
        <v>25</v>
      </c>
      <c r="EA366">
        <v>5</v>
      </c>
      <c r="EB366">
        <v>2</v>
      </c>
      <c r="EC366">
        <v>0</v>
      </c>
      <c r="ED366">
        <v>0</v>
      </c>
      <c r="EE366">
        <v>0</v>
      </c>
      <c r="EF366">
        <v>0</v>
      </c>
      <c r="EG366">
        <v>1</v>
      </c>
      <c r="EH366">
        <v>66</v>
      </c>
      <c r="EI366" t="s">
        <v>225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</row>
    <row r="367" spans="1:149" ht="12.75">
      <c r="A367">
        <v>362</v>
      </c>
      <c r="B367" t="str">
        <f aca="true" t="shared" si="27" ref="B367:B386">"241701"</f>
        <v>241701</v>
      </c>
      <c r="C367" t="s">
        <v>599</v>
      </c>
      <c r="D367" t="s">
        <v>600</v>
      </c>
      <c r="E367" t="s">
        <v>223</v>
      </c>
      <c r="F367">
        <v>1</v>
      </c>
      <c r="G367" t="s">
        <v>601</v>
      </c>
      <c r="H367">
        <v>1772</v>
      </c>
      <c r="I367">
        <v>1772</v>
      </c>
      <c r="J367">
        <v>0</v>
      </c>
      <c r="K367">
        <v>1300</v>
      </c>
      <c r="L367">
        <v>583</v>
      </c>
      <c r="M367">
        <v>583</v>
      </c>
      <c r="N367">
        <v>0</v>
      </c>
      <c r="O367">
        <v>717</v>
      </c>
      <c r="P367">
        <v>583</v>
      </c>
      <c r="Q367">
        <v>0</v>
      </c>
      <c r="R367">
        <v>583</v>
      </c>
      <c r="S367">
        <v>7</v>
      </c>
      <c r="T367">
        <v>576</v>
      </c>
      <c r="U367">
        <v>4</v>
      </c>
      <c r="V367">
        <v>2</v>
      </c>
      <c r="W367">
        <v>0</v>
      </c>
      <c r="X367">
        <v>0</v>
      </c>
      <c r="Y367">
        <v>0</v>
      </c>
      <c r="Z367">
        <v>0</v>
      </c>
      <c r="AA367">
        <v>1</v>
      </c>
      <c r="AB367">
        <v>0</v>
      </c>
      <c r="AC367">
        <v>0</v>
      </c>
      <c r="AD367">
        <v>0</v>
      </c>
      <c r="AE367">
        <v>1</v>
      </c>
      <c r="AF367">
        <v>4</v>
      </c>
      <c r="AG367">
        <v>14</v>
      </c>
      <c r="AH367">
        <v>1</v>
      </c>
      <c r="AI367">
        <v>13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14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4</v>
      </c>
      <c r="BF367">
        <v>3</v>
      </c>
      <c r="BG367">
        <v>0</v>
      </c>
      <c r="BH367">
        <v>0</v>
      </c>
      <c r="BI367">
        <v>0</v>
      </c>
      <c r="BJ367">
        <v>0</v>
      </c>
      <c r="BK367">
        <v>1</v>
      </c>
      <c r="BL367">
        <v>0</v>
      </c>
      <c r="BM367">
        <v>0</v>
      </c>
      <c r="BN367">
        <v>0</v>
      </c>
      <c r="BO367">
        <v>0</v>
      </c>
      <c r="BP367">
        <v>4</v>
      </c>
      <c r="BQ367">
        <v>3</v>
      </c>
      <c r="BR367">
        <v>0</v>
      </c>
      <c r="BS367">
        <v>3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3</v>
      </c>
      <c r="CA367">
        <v>32</v>
      </c>
      <c r="CB367">
        <v>13</v>
      </c>
      <c r="CC367">
        <v>12</v>
      </c>
      <c r="CD367">
        <v>1</v>
      </c>
      <c r="CE367">
        <v>0</v>
      </c>
      <c r="CF367">
        <v>3</v>
      </c>
      <c r="CG367">
        <v>0</v>
      </c>
      <c r="CH367">
        <v>1</v>
      </c>
      <c r="CI367">
        <v>2</v>
      </c>
      <c r="CJ367">
        <v>0</v>
      </c>
      <c r="CK367">
        <v>0</v>
      </c>
      <c r="CL367">
        <v>32</v>
      </c>
      <c r="CM367">
        <v>17</v>
      </c>
      <c r="CN367">
        <v>15</v>
      </c>
      <c r="CO367">
        <v>0</v>
      </c>
      <c r="CP367">
        <v>1</v>
      </c>
      <c r="CQ367">
        <v>0</v>
      </c>
      <c r="CR367">
        <v>0</v>
      </c>
      <c r="CS367">
        <v>0</v>
      </c>
      <c r="CT367">
        <v>1</v>
      </c>
      <c r="CU367">
        <v>0</v>
      </c>
      <c r="CV367">
        <v>0</v>
      </c>
      <c r="CW367">
        <v>0</v>
      </c>
      <c r="CX367">
        <v>17</v>
      </c>
      <c r="CY367">
        <v>4</v>
      </c>
      <c r="CZ367">
        <v>1</v>
      </c>
      <c r="DA367">
        <v>3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4</v>
      </c>
      <c r="DK367">
        <v>363</v>
      </c>
      <c r="DL367">
        <v>211</v>
      </c>
      <c r="DM367">
        <v>19</v>
      </c>
      <c r="DN367">
        <v>121</v>
      </c>
      <c r="DO367">
        <v>1</v>
      </c>
      <c r="DP367">
        <v>2</v>
      </c>
      <c r="DQ367">
        <v>2</v>
      </c>
      <c r="DR367">
        <v>0</v>
      </c>
      <c r="DS367">
        <v>1</v>
      </c>
      <c r="DT367">
        <v>3</v>
      </c>
      <c r="DU367">
        <v>3</v>
      </c>
      <c r="DV367">
        <v>363</v>
      </c>
      <c r="DW367">
        <v>133</v>
      </c>
      <c r="DX367">
        <v>69</v>
      </c>
      <c r="DY367">
        <v>9</v>
      </c>
      <c r="DZ367">
        <v>27</v>
      </c>
      <c r="EA367">
        <v>8</v>
      </c>
      <c r="EB367">
        <v>2</v>
      </c>
      <c r="EC367">
        <v>1</v>
      </c>
      <c r="ED367">
        <v>1</v>
      </c>
      <c r="EE367">
        <v>1</v>
      </c>
      <c r="EF367">
        <v>0</v>
      </c>
      <c r="EG367">
        <v>15</v>
      </c>
      <c r="EH367">
        <v>133</v>
      </c>
      <c r="EI367" t="s">
        <v>225</v>
      </c>
      <c r="EJ367">
        <v>2</v>
      </c>
      <c r="EK367">
        <v>1</v>
      </c>
      <c r="EL367">
        <v>0</v>
      </c>
      <c r="EM367">
        <v>1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2</v>
      </c>
    </row>
    <row r="368" spans="1:149" ht="12.75">
      <c r="A368">
        <v>363</v>
      </c>
      <c r="B368" t="str">
        <f t="shared" si="27"/>
        <v>241701</v>
      </c>
      <c r="C368" t="s">
        <v>599</v>
      </c>
      <c r="D368" t="s">
        <v>600</v>
      </c>
      <c r="E368" t="s">
        <v>223</v>
      </c>
      <c r="F368">
        <v>2</v>
      </c>
      <c r="G368" t="s">
        <v>602</v>
      </c>
      <c r="H368">
        <v>1224</v>
      </c>
      <c r="I368">
        <v>1224</v>
      </c>
      <c r="J368">
        <v>0</v>
      </c>
      <c r="K368">
        <v>943</v>
      </c>
      <c r="L368">
        <v>318</v>
      </c>
      <c r="M368">
        <v>318</v>
      </c>
      <c r="N368">
        <v>0</v>
      </c>
      <c r="O368">
        <v>625</v>
      </c>
      <c r="P368">
        <v>318</v>
      </c>
      <c r="Q368">
        <v>0</v>
      </c>
      <c r="R368">
        <v>318</v>
      </c>
      <c r="S368">
        <v>1</v>
      </c>
      <c r="T368">
        <v>317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8</v>
      </c>
      <c r="AH368">
        <v>1</v>
      </c>
      <c r="AI368">
        <v>7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8</v>
      </c>
      <c r="AS368">
        <v>4</v>
      </c>
      <c r="AT368">
        <v>2</v>
      </c>
      <c r="AU368">
        <v>1</v>
      </c>
      <c r="AV368">
        <v>0</v>
      </c>
      <c r="AW368">
        <v>0</v>
      </c>
      <c r="AX368">
        <v>0</v>
      </c>
      <c r="AY368">
        <v>1</v>
      </c>
      <c r="AZ368">
        <v>0</v>
      </c>
      <c r="BA368">
        <v>0</v>
      </c>
      <c r="BB368">
        <v>0</v>
      </c>
      <c r="BC368">
        <v>0</v>
      </c>
      <c r="BD368">
        <v>4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4</v>
      </c>
      <c r="BR368">
        <v>2</v>
      </c>
      <c r="BS368">
        <v>1</v>
      </c>
      <c r="BT368">
        <v>0</v>
      </c>
      <c r="BU368">
        <v>0</v>
      </c>
      <c r="BV368">
        <v>1</v>
      </c>
      <c r="BW368">
        <v>0</v>
      </c>
      <c r="BX368">
        <v>0</v>
      </c>
      <c r="BY368">
        <v>0</v>
      </c>
      <c r="BZ368">
        <v>4</v>
      </c>
      <c r="CA368">
        <v>42</v>
      </c>
      <c r="CB368">
        <v>6</v>
      </c>
      <c r="CC368">
        <v>27</v>
      </c>
      <c r="CD368">
        <v>2</v>
      </c>
      <c r="CE368">
        <v>0</v>
      </c>
      <c r="CF368">
        <v>1</v>
      </c>
      <c r="CG368">
        <v>4</v>
      </c>
      <c r="CH368">
        <v>0</v>
      </c>
      <c r="CI368">
        <v>1</v>
      </c>
      <c r="CJ368">
        <v>0</v>
      </c>
      <c r="CK368">
        <v>1</v>
      </c>
      <c r="CL368">
        <v>42</v>
      </c>
      <c r="CM368">
        <v>7</v>
      </c>
      <c r="CN368">
        <v>6</v>
      </c>
      <c r="CO368">
        <v>0</v>
      </c>
      <c r="CP368">
        <v>0</v>
      </c>
      <c r="CQ368">
        <v>0</v>
      </c>
      <c r="CR368">
        <v>0</v>
      </c>
      <c r="CS368">
        <v>1</v>
      </c>
      <c r="CT368">
        <v>0</v>
      </c>
      <c r="CU368">
        <v>0</v>
      </c>
      <c r="CV368">
        <v>0</v>
      </c>
      <c r="CW368">
        <v>0</v>
      </c>
      <c r="CX368">
        <v>7</v>
      </c>
      <c r="CY368">
        <v>4</v>
      </c>
      <c r="CZ368">
        <v>1</v>
      </c>
      <c r="DA368">
        <v>3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4</v>
      </c>
      <c r="DK368">
        <v>183</v>
      </c>
      <c r="DL368">
        <v>105</v>
      </c>
      <c r="DM368">
        <v>11</v>
      </c>
      <c r="DN368">
        <v>57</v>
      </c>
      <c r="DO368">
        <v>0</v>
      </c>
      <c r="DP368">
        <v>0</v>
      </c>
      <c r="DQ368">
        <v>5</v>
      </c>
      <c r="DR368">
        <v>1</v>
      </c>
      <c r="DS368">
        <v>0</v>
      </c>
      <c r="DT368">
        <v>3</v>
      </c>
      <c r="DU368">
        <v>1</v>
      </c>
      <c r="DV368">
        <v>183</v>
      </c>
      <c r="DW368">
        <v>64</v>
      </c>
      <c r="DX368">
        <v>26</v>
      </c>
      <c r="DY368">
        <v>2</v>
      </c>
      <c r="DZ368">
        <v>24</v>
      </c>
      <c r="EA368">
        <v>6</v>
      </c>
      <c r="EB368">
        <v>2</v>
      </c>
      <c r="EC368">
        <v>0</v>
      </c>
      <c r="ED368">
        <v>1</v>
      </c>
      <c r="EE368">
        <v>1</v>
      </c>
      <c r="EF368">
        <v>0</v>
      </c>
      <c r="EG368">
        <v>2</v>
      </c>
      <c r="EH368">
        <v>64</v>
      </c>
      <c r="EI368" t="s">
        <v>225</v>
      </c>
      <c r="EJ368">
        <v>1</v>
      </c>
      <c r="EK368">
        <v>1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1</v>
      </c>
    </row>
    <row r="369" spans="1:149" ht="12.75">
      <c r="A369">
        <v>364</v>
      </c>
      <c r="B369" t="str">
        <f t="shared" si="27"/>
        <v>241701</v>
      </c>
      <c r="C369" t="s">
        <v>599</v>
      </c>
      <c r="D369" t="s">
        <v>600</v>
      </c>
      <c r="E369" t="s">
        <v>223</v>
      </c>
      <c r="F369">
        <v>3</v>
      </c>
      <c r="G369" t="s">
        <v>603</v>
      </c>
      <c r="H369">
        <v>1378</v>
      </c>
      <c r="I369">
        <v>1378</v>
      </c>
      <c r="J369">
        <v>0</v>
      </c>
      <c r="K369">
        <v>1001</v>
      </c>
      <c r="L369">
        <v>403</v>
      </c>
      <c r="M369">
        <v>403</v>
      </c>
      <c r="N369">
        <v>0</v>
      </c>
      <c r="O369">
        <v>598</v>
      </c>
      <c r="P369">
        <v>403</v>
      </c>
      <c r="Q369">
        <v>0</v>
      </c>
      <c r="R369">
        <v>403</v>
      </c>
      <c r="S369">
        <v>7</v>
      </c>
      <c r="T369">
        <v>396</v>
      </c>
      <c r="U369">
        <v>1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</v>
      </c>
      <c r="AD369">
        <v>0</v>
      </c>
      <c r="AE369">
        <v>0</v>
      </c>
      <c r="AF369">
        <v>1</v>
      </c>
      <c r="AG369">
        <v>16</v>
      </c>
      <c r="AH369">
        <v>1</v>
      </c>
      <c r="AI369">
        <v>15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16</v>
      </c>
      <c r="AS369">
        <v>1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1</v>
      </c>
      <c r="BA369">
        <v>0</v>
      </c>
      <c r="BB369">
        <v>0</v>
      </c>
      <c r="BC369">
        <v>0</v>
      </c>
      <c r="BD369">
        <v>1</v>
      </c>
      <c r="BE369">
        <v>3</v>
      </c>
      <c r="BF369">
        <v>2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1</v>
      </c>
      <c r="BP369">
        <v>3</v>
      </c>
      <c r="BQ369">
        <v>9</v>
      </c>
      <c r="BR369">
        <v>1</v>
      </c>
      <c r="BS369">
        <v>6</v>
      </c>
      <c r="BT369">
        <v>0</v>
      </c>
      <c r="BU369">
        <v>0</v>
      </c>
      <c r="BV369">
        <v>0</v>
      </c>
      <c r="BW369">
        <v>0</v>
      </c>
      <c r="BX369">
        <v>2</v>
      </c>
      <c r="BY369">
        <v>0</v>
      </c>
      <c r="BZ369">
        <v>9</v>
      </c>
      <c r="CA369">
        <v>40</v>
      </c>
      <c r="CB369">
        <v>10</v>
      </c>
      <c r="CC369">
        <v>25</v>
      </c>
      <c r="CD369">
        <v>1</v>
      </c>
      <c r="CE369">
        <v>0</v>
      </c>
      <c r="CF369">
        <v>1</v>
      </c>
      <c r="CG369">
        <v>0</v>
      </c>
      <c r="CH369">
        <v>0</v>
      </c>
      <c r="CI369">
        <v>1</v>
      </c>
      <c r="CJ369">
        <v>0</v>
      </c>
      <c r="CK369">
        <v>2</v>
      </c>
      <c r="CL369">
        <v>40</v>
      </c>
      <c r="CM369">
        <v>14</v>
      </c>
      <c r="CN369">
        <v>9</v>
      </c>
      <c r="CO369">
        <v>0</v>
      </c>
      <c r="CP369">
        <v>2</v>
      </c>
      <c r="CQ369">
        <v>0</v>
      </c>
      <c r="CR369">
        <v>0</v>
      </c>
      <c r="CS369">
        <v>0</v>
      </c>
      <c r="CT369">
        <v>2</v>
      </c>
      <c r="CU369">
        <v>1</v>
      </c>
      <c r="CV369">
        <v>0</v>
      </c>
      <c r="CW369">
        <v>0</v>
      </c>
      <c r="CX369">
        <v>14</v>
      </c>
      <c r="CY369">
        <v>4</v>
      </c>
      <c r="CZ369">
        <v>0</v>
      </c>
      <c r="DA369">
        <v>3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1</v>
      </c>
      <c r="DI369">
        <v>0</v>
      </c>
      <c r="DJ369">
        <v>4</v>
      </c>
      <c r="DK369">
        <v>210</v>
      </c>
      <c r="DL369">
        <v>135</v>
      </c>
      <c r="DM369">
        <v>7</v>
      </c>
      <c r="DN369">
        <v>59</v>
      </c>
      <c r="DO369">
        <v>3</v>
      </c>
      <c r="DP369">
        <v>0</v>
      </c>
      <c r="DQ369">
        <v>1</v>
      </c>
      <c r="DR369">
        <v>1</v>
      </c>
      <c r="DS369">
        <v>0</v>
      </c>
      <c r="DT369">
        <v>1</v>
      </c>
      <c r="DU369">
        <v>3</v>
      </c>
      <c r="DV369">
        <v>210</v>
      </c>
      <c r="DW369">
        <v>98</v>
      </c>
      <c r="DX369">
        <v>40</v>
      </c>
      <c r="DY369">
        <v>2</v>
      </c>
      <c r="DZ369">
        <v>28</v>
      </c>
      <c r="EA369">
        <v>13</v>
      </c>
      <c r="EB369">
        <v>0</v>
      </c>
      <c r="EC369">
        <v>0</v>
      </c>
      <c r="ED369">
        <v>0</v>
      </c>
      <c r="EE369">
        <v>1</v>
      </c>
      <c r="EF369">
        <v>1</v>
      </c>
      <c r="EG369">
        <v>13</v>
      </c>
      <c r="EH369">
        <v>98</v>
      </c>
      <c r="EI369" t="s">
        <v>225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</row>
    <row r="370" spans="1:149" ht="12.75">
      <c r="A370">
        <v>365</v>
      </c>
      <c r="B370" t="str">
        <f t="shared" si="27"/>
        <v>241701</v>
      </c>
      <c r="C370" t="s">
        <v>599</v>
      </c>
      <c r="D370" t="s">
        <v>600</v>
      </c>
      <c r="E370" t="s">
        <v>223</v>
      </c>
      <c r="F370">
        <v>4</v>
      </c>
      <c r="G370" t="s">
        <v>604</v>
      </c>
      <c r="H370">
        <v>1740</v>
      </c>
      <c r="I370">
        <v>1740</v>
      </c>
      <c r="J370">
        <v>0</v>
      </c>
      <c r="K370">
        <v>1331</v>
      </c>
      <c r="L370">
        <v>500</v>
      </c>
      <c r="M370">
        <v>500</v>
      </c>
      <c r="N370">
        <v>0</v>
      </c>
      <c r="O370">
        <v>831</v>
      </c>
      <c r="P370">
        <v>500</v>
      </c>
      <c r="Q370">
        <v>0</v>
      </c>
      <c r="R370">
        <v>500</v>
      </c>
      <c r="S370">
        <v>14</v>
      </c>
      <c r="T370">
        <v>486</v>
      </c>
      <c r="U370">
        <v>2</v>
      </c>
      <c r="V370">
        <v>1</v>
      </c>
      <c r="W370">
        <v>0</v>
      </c>
      <c r="X370">
        <v>0</v>
      </c>
      <c r="Y370">
        <v>0</v>
      </c>
      <c r="Z370">
        <v>1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2</v>
      </c>
      <c r="AG370">
        <v>19</v>
      </c>
      <c r="AH370">
        <v>1</v>
      </c>
      <c r="AI370">
        <v>15</v>
      </c>
      <c r="AJ370">
        <v>1</v>
      </c>
      <c r="AK370">
        <v>1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1</v>
      </c>
      <c r="AR370">
        <v>19</v>
      </c>
      <c r="AS370">
        <v>2</v>
      </c>
      <c r="AT370">
        <v>0</v>
      </c>
      <c r="AU370">
        <v>0</v>
      </c>
      <c r="AV370">
        <v>0</v>
      </c>
      <c r="AW370">
        <v>0</v>
      </c>
      <c r="AX370">
        <v>2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2</v>
      </c>
      <c r="BE370">
        <v>2</v>
      </c>
      <c r="BF370">
        <v>1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1</v>
      </c>
      <c r="BO370">
        <v>0</v>
      </c>
      <c r="BP370">
        <v>2</v>
      </c>
      <c r="BQ370">
        <v>4</v>
      </c>
      <c r="BR370">
        <v>1</v>
      </c>
      <c r="BS370">
        <v>1</v>
      </c>
      <c r="BT370">
        <v>0</v>
      </c>
      <c r="BU370">
        <v>0</v>
      </c>
      <c r="BV370">
        <v>0</v>
      </c>
      <c r="BW370">
        <v>2</v>
      </c>
      <c r="BX370">
        <v>0</v>
      </c>
      <c r="BY370">
        <v>0</v>
      </c>
      <c r="BZ370">
        <v>4</v>
      </c>
      <c r="CA370">
        <v>73</v>
      </c>
      <c r="CB370">
        <v>24</v>
      </c>
      <c r="CC370">
        <v>45</v>
      </c>
      <c r="CD370">
        <v>0</v>
      </c>
      <c r="CE370">
        <v>1</v>
      </c>
      <c r="CF370">
        <v>0</v>
      </c>
      <c r="CG370">
        <v>0</v>
      </c>
      <c r="CH370">
        <v>1</v>
      </c>
      <c r="CI370">
        <v>1</v>
      </c>
      <c r="CJ370">
        <v>0</v>
      </c>
      <c r="CK370">
        <v>1</v>
      </c>
      <c r="CL370">
        <v>73</v>
      </c>
      <c r="CM370">
        <v>18</v>
      </c>
      <c r="CN370">
        <v>12</v>
      </c>
      <c r="CO370">
        <v>0</v>
      </c>
      <c r="CP370">
        <v>4</v>
      </c>
      <c r="CQ370">
        <v>0</v>
      </c>
      <c r="CR370">
        <v>0</v>
      </c>
      <c r="CS370">
        <v>0</v>
      </c>
      <c r="CT370">
        <v>2</v>
      </c>
      <c r="CU370">
        <v>0</v>
      </c>
      <c r="CV370">
        <v>0</v>
      </c>
      <c r="CW370">
        <v>0</v>
      </c>
      <c r="CX370">
        <v>18</v>
      </c>
      <c r="CY370">
        <v>1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1</v>
      </c>
      <c r="DF370">
        <v>0</v>
      </c>
      <c r="DG370">
        <v>0</v>
      </c>
      <c r="DH370">
        <v>0</v>
      </c>
      <c r="DI370">
        <v>0</v>
      </c>
      <c r="DJ370">
        <v>1</v>
      </c>
      <c r="DK370">
        <v>258</v>
      </c>
      <c r="DL370">
        <v>160</v>
      </c>
      <c r="DM370">
        <v>11</v>
      </c>
      <c r="DN370">
        <v>81</v>
      </c>
      <c r="DO370">
        <v>0</v>
      </c>
      <c r="DP370">
        <v>2</v>
      </c>
      <c r="DQ370">
        <v>0</v>
      </c>
      <c r="DR370">
        <v>0</v>
      </c>
      <c r="DS370">
        <v>0</v>
      </c>
      <c r="DT370">
        <v>2</v>
      </c>
      <c r="DU370">
        <v>2</v>
      </c>
      <c r="DV370">
        <v>258</v>
      </c>
      <c r="DW370">
        <v>106</v>
      </c>
      <c r="DX370">
        <v>47</v>
      </c>
      <c r="DY370">
        <v>1</v>
      </c>
      <c r="DZ370">
        <v>38</v>
      </c>
      <c r="EA370">
        <v>4</v>
      </c>
      <c r="EB370">
        <v>0</v>
      </c>
      <c r="EC370">
        <v>1</v>
      </c>
      <c r="ED370">
        <v>0</v>
      </c>
      <c r="EE370">
        <v>3</v>
      </c>
      <c r="EF370">
        <v>2</v>
      </c>
      <c r="EG370">
        <v>10</v>
      </c>
      <c r="EH370">
        <v>106</v>
      </c>
      <c r="EI370" t="s">
        <v>225</v>
      </c>
      <c r="EJ370">
        <v>1</v>
      </c>
      <c r="EK370">
        <v>1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1</v>
      </c>
    </row>
    <row r="371" spans="1:149" ht="12.75">
      <c r="A371">
        <v>366</v>
      </c>
      <c r="B371" t="str">
        <f t="shared" si="27"/>
        <v>241701</v>
      </c>
      <c r="C371" t="s">
        <v>599</v>
      </c>
      <c r="D371" t="s">
        <v>600</v>
      </c>
      <c r="E371" t="s">
        <v>223</v>
      </c>
      <c r="F371">
        <v>5</v>
      </c>
      <c r="G371" t="s">
        <v>605</v>
      </c>
      <c r="H371">
        <v>1938</v>
      </c>
      <c r="I371">
        <v>1938</v>
      </c>
      <c r="J371">
        <v>0</v>
      </c>
      <c r="K371">
        <v>1450</v>
      </c>
      <c r="L371">
        <v>585</v>
      </c>
      <c r="M371">
        <v>585</v>
      </c>
      <c r="N371">
        <v>0</v>
      </c>
      <c r="O371">
        <v>865</v>
      </c>
      <c r="P371">
        <v>585</v>
      </c>
      <c r="Q371">
        <v>0</v>
      </c>
      <c r="R371">
        <v>585</v>
      </c>
      <c r="S371">
        <v>11</v>
      </c>
      <c r="T371">
        <v>574</v>
      </c>
      <c r="U371">
        <v>7</v>
      </c>
      <c r="V371">
        <v>5</v>
      </c>
      <c r="W371">
        <v>0</v>
      </c>
      <c r="X371">
        <v>1</v>
      </c>
      <c r="Y371">
        <v>0</v>
      </c>
      <c r="Z371">
        <v>0</v>
      </c>
      <c r="AA371">
        <v>0</v>
      </c>
      <c r="AB371">
        <v>0</v>
      </c>
      <c r="AC371">
        <v>1</v>
      </c>
      <c r="AD371">
        <v>0</v>
      </c>
      <c r="AE371">
        <v>0</v>
      </c>
      <c r="AF371">
        <v>7</v>
      </c>
      <c r="AG371">
        <v>13</v>
      </c>
      <c r="AH371">
        <v>1</v>
      </c>
      <c r="AI371">
        <v>11</v>
      </c>
      <c r="AJ371">
        <v>0</v>
      </c>
      <c r="AK371">
        <v>1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13</v>
      </c>
      <c r="AS371">
        <v>3</v>
      </c>
      <c r="AT371">
        <v>1</v>
      </c>
      <c r="AU371">
        <v>1</v>
      </c>
      <c r="AV371">
        <v>1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3</v>
      </c>
      <c r="BE371">
        <v>4</v>
      </c>
      <c r="BF371">
        <v>3</v>
      </c>
      <c r="BG371">
        <v>0</v>
      </c>
      <c r="BH371">
        <v>0</v>
      </c>
      <c r="BI371">
        <v>0</v>
      </c>
      <c r="BJ371">
        <v>0</v>
      </c>
      <c r="BK371">
        <v>1</v>
      </c>
      <c r="BL371">
        <v>0</v>
      </c>
      <c r="BM371">
        <v>0</v>
      </c>
      <c r="BN371">
        <v>0</v>
      </c>
      <c r="BO371">
        <v>0</v>
      </c>
      <c r="BP371">
        <v>4</v>
      </c>
      <c r="BQ371">
        <v>7</v>
      </c>
      <c r="BR371">
        <v>0</v>
      </c>
      <c r="BS371">
        <v>7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7</v>
      </c>
      <c r="CA371">
        <v>58</v>
      </c>
      <c r="CB371">
        <v>23</v>
      </c>
      <c r="CC371">
        <v>26</v>
      </c>
      <c r="CD371">
        <v>2</v>
      </c>
      <c r="CE371">
        <v>0</v>
      </c>
      <c r="CF371">
        <v>0</v>
      </c>
      <c r="CG371">
        <v>0</v>
      </c>
      <c r="CH371">
        <v>0</v>
      </c>
      <c r="CI371">
        <v>4</v>
      </c>
      <c r="CJ371">
        <v>3</v>
      </c>
      <c r="CK371">
        <v>0</v>
      </c>
      <c r="CL371">
        <v>58</v>
      </c>
      <c r="CM371">
        <v>16</v>
      </c>
      <c r="CN371">
        <v>9</v>
      </c>
      <c r="CO371">
        <v>0</v>
      </c>
      <c r="CP371">
        <v>1</v>
      </c>
      <c r="CQ371">
        <v>1</v>
      </c>
      <c r="CR371">
        <v>0</v>
      </c>
      <c r="CS371">
        <v>0</v>
      </c>
      <c r="CT371">
        <v>5</v>
      </c>
      <c r="CU371">
        <v>0</v>
      </c>
      <c r="CV371">
        <v>0</v>
      </c>
      <c r="CW371">
        <v>0</v>
      </c>
      <c r="CX371">
        <v>16</v>
      </c>
      <c r="CY371">
        <v>3</v>
      </c>
      <c r="CZ371">
        <v>0</v>
      </c>
      <c r="DA371">
        <v>2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1</v>
      </c>
      <c r="DH371">
        <v>0</v>
      </c>
      <c r="DI371">
        <v>0</v>
      </c>
      <c r="DJ371">
        <v>3</v>
      </c>
      <c r="DK371">
        <v>336</v>
      </c>
      <c r="DL371">
        <v>193</v>
      </c>
      <c r="DM371">
        <v>14</v>
      </c>
      <c r="DN371">
        <v>119</v>
      </c>
      <c r="DO371">
        <v>2</v>
      </c>
      <c r="DP371">
        <v>0</v>
      </c>
      <c r="DQ371">
        <v>2</v>
      </c>
      <c r="DR371">
        <v>2</v>
      </c>
      <c r="DS371">
        <v>1</v>
      </c>
      <c r="DT371">
        <v>1</v>
      </c>
      <c r="DU371">
        <v>2</v>
      </c>
      <c r="DV371">
        <v>336</v>
      </c>
      <c r="DW371">
        <v>126</v>
      </c>
      <c r="DX371">
        <v>60</v>
      </c>
      <c r="DY371">
        <v>6</v>
      </c>
      <c r="DZ371">
        <v>32</v>
      </c>
      <c r="EA371">
        <v>8</v>
      </c>
      <c r="EB371">
        <v>1</v>
      </c>
      <c r="EC371">
        <v>0</v>
      </c>
      <c r="ED371">
        <v>1</v>
      </c>
      <c r="EE371">
        <v>6</v>
      </c>
      <c r="EF371">
        <v>1</v>
      </c>
      <c r="EG371">
        <v>11</v>
      </c>
      <c r="EH371">
        <v>126</v>
      </c>
      <c r="EI371" t="s">
        <v>225</v>
      </c>
      <c r="EJ371">
        <v>1</v>
      </c>
      <c r="EK371">
        <v>1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1</v>
      </c>
    </row>
    <row r="372" spans="1:149" ht="12.75">
      <c r="A372">
        <v>367</v>
      </c>
      <c r="B372" t="str">
        <f t="shared" si="27"/>
        <v>241701</v>
      </c>
      <c r="C372" t="s">
        <v>599</v>
      </c>
      <c r="D372" t="s">
        <v>600</v>
      </c>
      <c r="E372" t="s">
        <v>223</v>
      </c>
      <c r="F372">
        <v>6</v>
      </c>
      <c r="G372" t="s">
        <v>606</v>
      </c>
      <c r="H372">
        <v>1275</v>
      </c>
      <c r="I372">
        <v>1275</v>
      </c>
      <c r="J372">
        <v>0</v>
      </c>
      <c r="K372">
        <v>996</v>
      </c>
      <c r="L372">
        <v>376</v>
      </c>
      <c r="M372">
        <v>376</v>
      </c>
      <c r="N372">
        <v>0</v>
      </c>
      <c r="O372">
        <v>620</v>
      </c>
      <c r="P372">
        <v>376</v>
      </c>
      <c r="Q372">
        <v>0</v>
      </c>
      <c r="R372">
        <v>376</v>
      </c>
      <c r="S372">
        <v>4</v>
      </c>
      <c r="T372">
        <v>372</v>
      </c>
      <c r="U372">
        <v>3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</v>
      </c>
      <c r="AB372">
        <v>1</v>
      </c>
      <c r="AC372">
        <v>0</v>
      </c>
      <c r="AD372">
        <v>1</v>
      </c>
      <c r="AE372">
        <v>0</v>
      </c>
      <c r="AF372">
        <v>3</v>
      </c>
      <c r="AG372">
        <v>14</v>
      </c>
      <c r="AH372">
        <v>1</v>
      </c>
      <c r="AI372">
        <v>10</v>
      </c>
      <c r="AJ372">
        <v>0</v>
      </c>
      <c r="AK372">
        <v>1</v>
      </c>
      <c r="AL372">
        <v>1</v>
      </c>
      <c r="AM372">
        <v>0</v>
      </c>
      <c r="AN372">
        <v>1</v>
      </c>
      <c r="AO372">
        <v>0</v>
      </c>
      <c r="AP372">
        <v>0</v>
      </c>
      <c r="AQ372">
        <v>0</v>
      </c>
      <c r="AR372">
        <v>14</v>
      </c>
      <c r="AS372">
        <v>11</v>
      </c>
      <c r="AT372">
        <v>7</v>
      </c>
      <c r="AU372">
        <v>1</v>
      </c>
      <c r="AV372">
        <v>3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11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7</v>
      </c>
      <c r="BR372">
        <v>0</v>
      </c>
      <c r="BS372">
        <v>6</v>
      </c>
      <c r="BT372">
        <v>0</v>
      </c>
      <c r="BU372">
        <v>0</v>
      </c>
      <c r="BV372">
        <v>0</v>
      </c>
      <c r="BW372">
        <v>0</v>
      </c>
      <c r="BX372">
        <v>1</v>
      </c>
      <c r="BY372">
        <v>0</v>
      </c>
      <c r="BZ372">
        <v>7</v>
      </c>
      <c r="CA372">
        <v>34</v>
      </c>
      <c r="CB372">
        <v>10</v>
      </c>
      <c r="CC372">
        <v>19</v>
      </c>
      <c r="CD372">
        <v>0</v>
      </c>
      <c r="CE372">
        <v>0</v>
      </c>
      <c r="CF372">
        <v>3</v>
      </c>
      <c r="CG372">
        <v>0</v>
      </c>
      <c r="CH372">
        <v>1</v>
      </c>
      <c r="CI372">
        <v>0</v>
      </c>
      <c r="CJ372">
        <v>0</v>
      </c>
      <c r="CK372">
        <v>1</v>
      </c>
      <c r="CL372">
        <v>34</v>
      </c>
      <c r="CM372">
        <v>4</v>
      </c>
      <c r="CN372">
        <v>4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4</v>
      </c>
      <c r="CY372">
        <v>5</v>
      </c>
      <c r="CZ372">
        <v>2</v>
      </c>
      <c r="DA372">
        <v>1</v>
      </c>
      <c r="DB372">
        <v>0</v>
      </c>
      <c r="DC372">
        <v>0</v>
      </c>
      <c r="DD372">
        <v>0</v>
      </c>
      <c r="DE372">
        <v>1</v>
      </c>
      <c r="DF372">
        <v>0</v>
      </c>
      <c r="DG372">
        <v>0</v>
      </c>
      <c r="DH372">
        <v>0</v>
      </c>
      <c r="DI372">
        <v>1</v>
      </c>
      <c r="DJ372">
        <v>5</v>
      </c>
      <c r="DK372">
        <v>204</v>
      </c>
      <c r="DL372">
        <v>127</v>
      </c>
      <c r="DM372">
        <v>13</v>
      </c>
      <c r="DN372">
        <v>53</v>
      </c>
      <c r="DO372">
        <v>1</v>
      </c>
      <c r="DP372">
        <v>0</v>
      </c>
      <c r="DQ372">
        <v>4</v>
      </c>
      <c r="DR372">
        <v>1</v>
      </c>
      <c r="DS372">
        <v>2</v>
      </c>
      <c r="DT372">
        <v>3</v>
      </c>
      <c r="DU372">
        <v>0</v>
      </c>
      <c r="DV372">
        <v>204</v>
      </c>
      <c r="DW372">
        <v>89</v>
      </c>
      <c r="DX372">
        <v>48</v>
      </c>
      <c r="DY372">
        <v>2</v>
      </c>
      <c r="DZ372">
        <v>20</v>
      </c>
      <c r="EA372">
        <v>3</v>
      </c>
      <c r="EB372">
        <v>4</v>
      </c>
      <c r="EC372">
        <v>1</v>
      </c>
      <c r="ED372">
        <v>0</v>
      </c>
      <c r="EE372">
        <v>0</v>
      </c>
      <c r="EF372">
        <v>0</v>
      </c>
      <c r="EG372">
        <v>11</v>
      </c>
      <c r="EH372">
        <v>89</v>
      </c>
      <c r="EI372" t="s">
        <v>225</v>
      </c>
      <c r="EJ372">
        <v>1</v>
      </c>
      <c r="EK372">
        <v>0</v>
      </c>
      <c r="EL372">
        <v>0</v>
      </c>
      <c r="EM372">
        <v>0</v>
      </c>
      <c r="EN372">
        <v>1</v>
      </c>
      <c r="EO372">
        <v>0</v>
      </c>
      <c r="EP372">
        <v>0</v>
      </c>
      <c r="EQ372">
        <v>0</v>
      </c>
      <c r="ER372">
        <v>0</v>
      </c>
      <c r="ES372">
        <v>1</v>
      </c>
    </row>
    <row r="373" spans="1:149" ht="12.75">
      <c r="A373">
        <v>368</v>
      </c>
      <c r="B373" t="str">
        <f t="shared" si="27"/>
        <v>241701</v>
      </c>
      <c r="C373" t="s">
        <v>599</v>
      </c>
      <c r="D373" t="s">
        <v>600</v>
      </c>
      <c r="E373" t="s">
        <v>223</v>
      </c>
      <c r="F373">
        <v>7</v>
      </c>
      <c r="G373" t="s">
        <v>607</v>
      </c>
      <c r="H373">
        <v>2098</v>
      </c>
      <c r="I373">
        <v>2098</v>
      </c>
      <c r="J373">
        <v>0</v>
      </c>
      <c r="K373">
        <v>1553</v>
      </c>
      <c r="L373">
        <v>607</v>
      </c>
      <c r="M373">
        <v>607</v>
      </c>
      <c r="N373">
        <v>0</v>
      </c>
      <c r="O373">
        <v>946</v>
      </c>
      <c r="P373">
        <v>607</v>
      </c>
      <c r="Q373">
        <v>0</v>
      </c>
      <c r="R373">
        <v>607</v>
      </c>
      <c r="S373">
        <v>6</v>
      </c>
      <c r="T373">
        <v>601</v>
      </c>
      <c r="U373">
        <v>6</v>
      </c>
      <c r="V373">
        <v>2</v>
      </c>
      <c r="W373">
        <v>1</v>
      </c>
      <c r="X373">
        <v>1</v>
      </c>
      <c r="Y373">
        <v>1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1</v>
      </c>
      <c r="AF373">
        <v>6</v>
      </c>
      <c r="AG373">
        <v>23</v>
      </c>
      <c r="AH373">
        <v>1</v>
      </c>
      <c r="AI373">
        <v>22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23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2</v>
      </c>
      <c r="BF373">
        <v>1</v>
      </c>
      <c r="BG373">
        <v>0</v>
      </c>
      <c r="BH373">
        <v>0</v>
      </c>
      <c r="BI373">
        <v>1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2</v>
      </c>
      <c r="BQ373">
        <v>5</v>
      </c>
      <c r="BR373">
        <v>1</v>
      </c>
      <c r="BS373">
        <v>4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5</v>
      </c>
      <c r="CA373">
        <v>48</v>
      </c>
      <c r="CB373">
        <v>13</v>
      </c>
      <c r="CC373">
        <v>31</v>
      </c>
      <c r="CD373">
        <v>0</v>
      </c>
      <c r="CE373">
        <v>0</v>
      </c>
      <c r="CF373">
        <v>0</v>
      </c>
      <c r="CG373">
        <v>0</v>
      </c>
      <c r="CH373">
        <v>1</v>
      </c>
      <c r="CI373">
        <v>2</v>
      </c>
      <c r="CJ373">
        <v>0</v>
      </c>
      <c r="CK373">
        <v>1</v>
      </c>
      <c r="CL373">
        <v>48</v>
      </c>
      <c r="CM373">
        <v>2</v>
      </c>
      <c r="CN373">
        <v>0</v>
      </c>
      <c r="CO373">
        <v>0</v>
      </c>
      <c r="CP373">
        <v>0</v>
      </c>
      <c r="CQ373">
        <v>0</v>
      </c>
      <c r="CR373">
        <v>1</v>
      </c>
      <c r="CS373">
        <v>0</v>
      </c>
      <c r="CT373">
        <v>0</v>
      </c>
      <c r="CU373">
        <v>0</v>
      </c>
      <c r="CV373">
        <v>1</v>
      </c>
      <c r="CW373">
        <v>0</v>
      </c>
      <c r="CX373">
        <v>2</v>
      </c>
      <c r="CY373">
        <v>16</v>
      </c>
      <c r="CZ373">
        <v>2</v>
      </c>
      <c r="DA373">
        <v>8</v>
      </c>
      <c r="DB373">
        <v>0</v>
      </c>
      <c r="DC373">
        <v>3</v>
      </c>
      <c r="DD373">
        <v>0</v>
      </c>
      <c r="DE373">
        <v>2</v>
      </c>
      <c r="DF373">
        <v>0</v>
      </c>
      <c r="DG373">
        <v>1</v>
      </c>
      <c r="DH373">
        <v>0</v>
      </c>
      <c r="DI373">
        <v>0</v>
      </c>
      <c r="DJ373">
        <v>16</v>
      </c>
      <c r="DK373">
        <v>347</v>
      </c>
      <c r="DL373">
        <v>200</v>
      </c>
      <c r="DM373">
        <v>33</v>
      </c>
      <c r="DN373">
        <v>97</v>
      </c>
      <c r="DO373">
        <v>2</v>
      </c>
      <c r="DP373">
        <v>1</v>
      </c>
      <c r="DQ373">
        <v>0</v>
      </c>
      <c r="DR373">
        <v>3</v>
      </c>
      <c r="DS373">
        <v>2</v>
      </c>
      <c r="DT373">
        <v>8</v>
      </c>
      <c r="DU373">
        <v>1</v>
      </c>
      <c r="DV373">
        <v>347</v>
      </c>
      <c r="DW373">
        <v>151</v>
      </c>
      <c r="DX373">
        <v>81</v>
      </c>
      <c r="DY373">
        <v>3</v>
      </c>
      <c r="DZ373">
        <v>31</v>
      </c>
      <c r="EA373">
        <v>7</v>
      </c>
      <c r="EB373">
        <v>3</v>
      </c>
      <c r="EC373">
        <v>0</v>
      </c>
      <c r="ED373">
        <v>1</v>
      </c>
      <c r="EE373">
        <v>1</v>
      </c>
      <c r="EF373">
        <v>2</v>
      </c>
      <c r="EG373">
        <v>22</v>
      </c>
      <c r="EH373">
        <v>151</v>
      </c>
      <c r="EI373" t="s">
        <v>225</v>
      </c>
      <c r="EJ373">
        <v>1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1</v>
      </c>
      <c r="ER373">
        <v>0</v>
      </c>
      <c r="ES373">
        <v>1</v>
      </c>
    </row>
    <row r="374" spans="1:149" ht="12.75">
      <c r="A374">
        <v>369</v>
      </c>
      <c r="B374" t="str">
        <f t="shared" si="27"/>
        <v>241701</v>
      </c>
      <c r="C374" t="s">
        <v>599</v>
      </c>
      <c r="D374" t="s">
        <v>600</v>
      </c>
      <c r="E374" t="s">
        <v>223</v>
      </c>
      <c r="F374">
        <v>8</v>
      </c>
      <c r="G374" t="s">
        <v>608</v>
      </c>
      <c r="H374">
        <v>836</v>
      </c>
      <c r="I374">
        <v>836</v>
      </c>
      <c r="J374">
        <v>0</v>
      </c>
      <c r="K374">
        <v>650</v>
      </c>
      <c r="L374">
        <v>240</v>
      </c>
      <c r="M374">
        <v>240</v>
      </c>
      <c r="N374">
        <v>0</v>
      </c>
      <c r="O374">
        <v>410</v>
      </c>
      <c r="P374">
        <v>240</v>
      </c>
      <c r="Q374">
        <v>0</v>
      </c>
      <c r="R374">
        <v>240</v>
      </c>
      <c r="S374">
        <v>4</v>
      </c>
      <c r="T374">
        <v>236</v>
      </c>
      <c r="U374">
        <v>1</v>
      </c>
      <c r="V374">
        <v>0</v>
      </c>
      <c r="W374">
        <v>0</v>
      </c>
      <c r="X374">
        <v>0</v>
      </c>
      <c r="Y374">
        <v>1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1</v>
      </c>
      <c r="AG374">
        <v>2</v>
      </c>
      <c r="AH374">
        <v>0</v>
      </c>
      <c r="AI374">
        <v>2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2</v>
      </c>
      <c r="AS374">
        <v>1</v>
      </c>
      <c r="AT374">
        <v>1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1</v>
      </c>
      <c r="BE374">
        <v>2</v>
      </c>
      <c r="BF374">
        <v>0</v>
      </c>
      <c r="BG374">
        <v>0</v>
      </c>
      <c r="BH374">
        <v>1</v>
      </c>
      <c r="BI374">
        <v>1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2</v>
      </c>
      <c r="BQ374">
        <v>1</v>
      </c>
      <c r="BR374">
        <v>0</v>
      </c>
      <c r="BS374">
        <v>1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1</v>
      </c>
      <c r="CA374">
        <v>17</v>
      </c>
      <c r="CB374">
        <v>4</v>
      </c>
      <c r="CC374">
        <v>9</v>
      </c>
      <c r="CD374">
        <v>1</v>
      </c>
      <c r="CE374">
        <v>0</v>
      </c>
      <c r="CF374">
        <v>0</v>
      </c>
      <c r="CG374">
        <v>0</v>
      </c>
      <c r="CH374">
        <v>0</v>
      </c>
      <c r="CI374">
        <v>2</v>
      </c>
      <c r="CJ374">
        <v>0</v>
      </c>
      <c r="CK374">
        <v>1</v>
      </c>
      <c r="CL374">
        <v>17</v>
      </c>
      <c r="CM374">
        <v>8</v>
      </c>
      <c r="CN374">
        <v>5</v>
      </c>
      <c r="CO374">
        <v>0</v>
      </c>
      <c r="CP374">
        <v>0</v>
      </c>
      <c r="CQ374">
        <v>1</v>
      </c>
      <c r="CR374">
        <v>0</v>
      </c>
      <c r="CS374">
        <v>0</v>
      </c>
      <c r="CT374">
        <v>2</v>
      </c>
      <c r="CU374">
        <v>0</v>
      </c>
      <c r="CV374">
        <v>0</v>
      </c>
      <c r="CW374">
        <v>0</v>
      </c>
      <c r="CX374">
        <v>8</v>
      </c>
      <c r="CY374">
        <v>3</v>
      </c>
      <c r="CZ374">
        <v>0</v>
      </c>
      <c r="DA374">
        <v>3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3</v>
      </c>
      <c r="DK374">
        <v>137</v>
      </c>
      <c r="DL374">
        <v>80</v>
      </c>
      <c r="DM374">
        <v>24</v>
      </c>
      <c r="DN374">
        <v>32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1</v>
      </c>
      <c r="DV374">
        <v>137</v>
      </c>
      <c r="DW374">
        <v>63</v>
      </c>
      <c r="DX374">
        <v>34</v>
      </c>
      <c r="DY374">
        <v>0</v>
      </c>
      <c r="DZ374">
        <v>16</v>
      </c>
      <c r="EA374">
        <v>3</v>
      </c>
      <c r="EB374">
        <v>0</v>
      </c>
      <c r="EC374">
        <v>1</v>
      </c>
      <c r="ED374">
        <v>0</v>
      </c>
      <c r="EE374">
        <v>1</v>
      </c>
      <c r="EF374">
        <v>0</v>
      </c>
      <c r="EG374">
        <v>8</v>
      </c>
      <c r="EH374">
        <v>63</v>
      </c>
      <c r="EI374" t="s">
        <v>225</v>
      </c>
      <c r="EJ374">
        <v>1</v>
      </c>
      <c r="EK374">
        <v>0</v>
      </c>
      <c r="EL374">
        <v>0</v>
      </c>
      <c r="EM374">
        <v>0</v>
      </c>
      <c r="EN374">
        <v>0</v>
      </c>
      <c r="EO374">
        <v>1</v>
      </c>
      <c r="EP374">
        <v>0</v>
      </c>
      <c r="EQ374">
        <v>0</v>
      </c>
      <c r="ER374">
        <v>0</v>
      </c>
      <c r="ES374">
        <v>1</v>
      </c>
    </row>
    <row r="375" spans="1:149" ht="12.75">
      <c r="A375">
        <v>370</v>
      </c>
      <c r="B375" t="str">
        <f t="shared" si="27"/>
        <v>241701</v>
      </c>
      <c r="C375" t="s">
        <v>599</v>
      </c>
      <c r="D375" t="s">
        <v>600</v>
      </c>
      <c r="E375" t="s">
        <v>223</v>
      </c>
      <c r="F375">
        <v>9</v>
      </c>
      <c r="G375" t="s">
        <v>609</v>
      </c>
      <c r="H375">
        <v>1951</v>
      </c>
      <c r="I375">
        <v>1951</v>
      </c>
      <c r="J375">
        <v>0</v>
      </c>
      <c r="K375">
        <v>1450</v>
      </c>
      <c r="L375">
        <v>476</v>
      </c>
      <c r="M375">
        <v>476</v>
      </c>
      <c r="N375">
        <v>0</v>
      </c>
      <c r="O375">
        <v>974</v>
      </c>
      <c r="P375">
        <v>472</v>
      </c>
      <c r="Q375">
        <v>0</v>
      </c>
      <c r="R375">
        <v>472</v>
      </c>
      <c r="S375">
        <v>9</v>
      </c>
      <c r="T375">
        <v>463</v>
      </c>
      <c r="U375">
        <v>1</v>
      </c>
      <c r="V375">
        <v>1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1</v>
      </c>
      <c r="AG375">
        <v>15</v>
      </c>
      <c r="AH375">
        <v>0</v>
      </c>
      <c r="AI375">
        <v>15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15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7</v>
      </c>
      <c r="BR375">
        <v>1</v>
      </c>
      <c r="BS375">
        <v>5</v>
      </c>
      <c r="BT375">
        <v>0</v>
      </c>
      <c r="BU375">
        <v>0</v>
      </c>
      <c r="BV375">
        <v>1</v>
      </c>
      <c r="BW375">
        <v>0</v>
      </c>
      <c r="BX375">
        <v>0</v>
      </c>
      <c r="BY375">
        <v>0</v>
      </c>
      <c r="BZ375">
        <v>7</v>
      </c>
      <c r="CA375">
        <v>34</v>
      </c>
      <c r="CB375">
        <v>11</v>
      </c>
      <c r="CC375">
        <v>21</v>
      </c>
      <c r="CD375">
        <v>0</v>
      </c>
      <c r="CE375">
        <v>1</v>
      </c>
      <c r="CF375">
        <v>0</v>
      </c>
      <c r="CG375">
        <v>0</v>
      </c>
      <c r="CH375">
        <v>0</v>
      </c>
      <c r="CI375">
        <v>1</v>
      </c>
      <c r="CJ375">
        <v>0</v>
      </c>
      <c r="CK375">
        <v>0</v>
      </c>
      <c r="CL375">
        <v>34</v>
      </c>
      <c r="CM375">
        <v>8</v>
      </c>
      <c r="CN375">
        <v>2</v>
      </c>
      <c r="CO375">
        <v>0</v>
      </c>
      <c r="CP375">
        <v>0</v>
      </c>
      <c r="CQ375">
        <v>3</v>
      </c>
      <c r="CR375">
        <v>1</v>
      </c>
      <c r="CS375">
        <v>0</v>
      </c>
      <c r="CT375">
        <v>2</v>
      </c>
      <c r="CU375">
        <v>0</v>
      </c>
      <c r="CV375">
        <v>0</v>
      </c>
      <c r="CW375">
        <v>0</v>
      </c>
      <c r="CX375">
        <v>8</v>
      </c>
      <c r="CY375">
        <v>16</v>
      </c>
      <c r="CZ375">
        <v>8</v>
      </c>
      <c r="DA375">
        <v>5</v>
      </c>
      <c r="DB375">
        <v>0</v>
      </c>
      <c r="DC375">
        <v>0</v>
      </c>
      <c r="DD375">
        <v>0</v>
      </c>
      <c r="DE375">
        <v>3</v>
      </c>
      <c r="DF375">
        <v>0</v>
      </c>
      <c r="DG375">
        <v>0</v>
      </c>
      <c r="DH375">
        <v>0</v>
      </c>
      <c r="DI375">
        <v>0</v>
      </c>
      <c r="DJ375">
        <v>16</v>
      </c>
      <c r="DK375">
        <v>254</v>
      </c>
      <c r="DL375">
        <v>182</v>
      </c>
      <c r="DM375">
        <v>11</v>
      </c>
      <c r="DN375">
        <v>54</v>
      </c>
      <c r="DO375">
        <v>1</v>
      </c>
      <c r="DP375">
        <v>1</v>
      </c>
      <c r="DQ375">
        <v>1</v>
      </c>
      <c r="DR375">
        <v>0</v>
      </c>
      <c r="DS375">
        <v>1</v>
      </c>
      <c r="DT375">
        <v>3</v>
      </c>
      <c r="DU375">
        <v>0</v>
      </c>
      <c r="DV375">
        <v>254</v>
      </c>
      <c r="DW375">
        <v>128</v>
      </c>
      <c r="DX375">
        <v>56</v>
      </c>
      <c r="DY375">
        <v>12</v>
      </c>
      <c r="DZ375">
        <v>15</v>
      </c>
      <c r="EA375">
        <v>16</v>
      </c>
      <c r="EB375">
        <v>1</v>
      </c>
      <c r="EC375">
        <v>0</v>
      </c>
      <c r="ED375">
        <v>1</v>
      </c>
      <c r="EE375">
        <v>4</v>
      </c>
      <c r="EF375">
        <v>3</v>
      </c>
      <c r="EG375">
        <v>20</v>
      </c>
      <c r="EH375">
        <v>128</v>
      </c>
      <c r="EI375" t="s">
        <v>225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</row>
    <row r="376" spans="1:149" ht="12.75">
      <c r="A376">
        <v>371</v>
      </c>
      <c r="B376" t="str">
        <f t="shared" si="27"/>
        <v>241701</v>
      </c>
      <c r="C376" t="s">
        <v>599</v>
      </c>
      <c r="D376" t="s">
        <v>600</v>
      </c>
      <c r="E376" t="s">
        <v>223</v>
      </c>
      <c r="F376">
        <v>10</v>
      </c>
      <c r="G376" t="s">
        <v>610</v>
      </c>
      <c r="H376">
        <v>2196</v>
      </c>
      <c r="I376">
        <v>2196</v>
      </c>
      <c r="J376">
        <v>0</v>
      </c>
      <c r="K376">
        <v>1600</v>
      </c>
      <c r="L376">
        <v>533</v>
      </c>
      <c r="M376">
        <v>533</v>
      </c>
      <c r="N376">
        <v>0</v>
      </c>
      <c r="O376">
        <v>1067</v>
      </c>
      <c r="P376">
        <v>533</v>
      </c>
      <c r="Q376">
        <v>0</v>
      </c>
      <c r="R376">
        <v>533</v>
      </c>
      <c r="S376">
        <v>14</v>
      </c>
      <c r="T376">
        <v>519</v>
      </c>
      <c r="U376">
        <v>5</v>
      </c>
      <c r="V376">
        <v>3</v>
      </c>
      <c r="W376">
        <v>0</v>
      </c>
      <c r="X376">
        <v>1</v>
      </c>
      <c r="Y376">
        <v>0</v>
      </c>
      <c r="Z376">
        <v>0</v>
      </c>
      <c r="AA376">
        <v>0</v>
      </c>
      <c r="AB376">
        <v>0</v>
      </c>
      <c r="AC376">
        <v>1</v>
      </c>
      <c r="AD376">
        <v>0</v>
      </c>
      <c r="AE376">
        <v>0</v>
      </c>
      <c r="AF376">
        <v>5</v>
      </c>
      <c r="AG376">
        <v>13</v>
      </c>
      <c r="AH376">
        <v>0</v>
      </c>
      <c r="AI376">
        <v>12</v>
      </c>
      <c r="AJ376">
        <v>0</v>
      </c>
      <c r="AK376">
        <v>1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13</v>
      </c>
      <c r="AS376">
        <v>8</v>
      </c>
      <c r="AT376">
        <v>5</v>
      </c>
      <c r="AU376">
        <v>1</v>
      </c>
      <c r="AV376">
        <v>1</v>
      </c>
      <c r="AW376">
        <v>0</v>
      </c>
      <c r="AX376">
        <v>1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8</v>
      </c>
      <c r="BE376">
        <v>4</v>
      </c>
      <c r="BF376">
        <v>2</v>
      </c>
      <c r="BG376">
        <v>0</v>
      </c>
      <c r="BH376">
        <v>1</v>
      </c>
      <c r="BI376">
        <v>1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4</v>
      </c>
      <c r="BQ376">
        <v>8</v>
      </c>
      <c r="BR376">
        <v>3</v>
      </c>
      <c r="BS376">
        <v>5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8</v>
      </c>
      <c r="CA376">
        <v>41</v>
      </c>
      <c r="CB376">
        <v>15</v>
      </c>
      <c r="CC376">
        <v>23</v>
      </c>
      <c r="CD376">
        <v>0</v>
      </c>
      <c r="CE376">
        <v>0</v>
      </c>
      <c r="CF376">
        <v>0</v>
      </c>
      <c r="CG376">
        <v>0</v>
      </c>
      <c r="CH376">
        <v>2</v>
      </c>
      <c r="CI376">
        <v>0</v>
      </c>
      <c r="CJ376">
        <v>0</v>
      </c>
      <c r="CK376">
        <v>1</v>
      </c>
      <c r="CL376">
        <v>41</v>
      </c>
      <c r="CM376">
        <v>10</v>
      </c>
      <c r="CN376">
        <v>4</v>
      </c>
      <c r="CO376">
        <v>0</v>
      </c>
      <c r="CP376">
        <v>0</v>
      </c>
      <c r="CQ376">
        <v>0</v>
      </c>
      <c r="CR376">
        <v>0</v>
      </c>
      <c r="CS376">
        <v>1</v>
      </c>
      <c r="CT376">
        <v>5</v>
      </c>
      <c r="CU376">
        <v>0</v>
      </c>
      <c r="CV376">
        <v>0</v>
      </c>
      <c r="CW376">
        <v>0</v>
      </c>
      <c r="CX376">
        <v>10</v>
      </c>
      <c r="CY376">
        <v>16</v>
      </c>
      <c r="CZ376">
        <v>6</v>
      </c>
      <c r="DA376">
        <v>9</v>
      </c>
      <c r="DB376">
        <v>0</v>
      </c>
      <c r="DC376">
        <v>0</v>
      </c>
      <c r="DD376">
        <v>0</v>
      </c>
      <c r="DE376">
        <v>1</v>
      </c>
      <c r="DF376">
        <v>0</v>
      </c>
      <c r="DG376">
        <v>0</v>
      </c>
      <c r="DH376">
        <v>0</v>
      </c>
      <c r="DI376">
        <v>0</v>
      </c>
      <c r="DJ376">
        <v>16</v>
      </c>
      <c r="DK376">
        <v>313</v>
      </c>
      <c r="DL376">
        <v>163</v>
      </c>
      <c r="DM376">
        <v>29</v>
      </c>
      <c r="DN376">
        <v>105</v>
      </c>
      <c r="DO376">
        <v>3</v>
      </c>
      <c r="DP376">
        <v>0</v>
      </c>
      <c r="DQ376">
        <v>5</v>
      </c>
      <c r="DR376">
        <v>2</v>
      </c>
      <c r="DS376">
        <v>0</v>
      </c>
      <c r="DT376">
        <v>5</v>
      </c>
      <c r="DU376">
        <v>1</v>
      </c>
      <c r="DV376">
        <v>313</v>
      </c>
      <c r="DW376">
        <v>101</v>
      </c>
      <c r="DX376">
        <v>60</v>
      </c>
      <c r="DY376">
        <v>4</v>
      </c>
      <c r="DZ376">
        <v>18</v>
      </c>
      <c r="EA376">
        <v>5</v>
      </c>
      <c r="EB376">
        <v>0</v>
      </c>
      <c r="EC376">
        <v>4</v>
      </c>
      <c r="ED376">
        <v>1</v>
      </c>
      <c r="EE376">
        <v>0</v>
      </c>
      <c r="EF376">
        <v>2</v>
      </c>
      <c r="EG376">
        <v>7</v>
      </c>
      <c r="EH376">
        <v>101</v>
      </c>
      <c r="EI376" t="s">
        <v>225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</row>
    <row r="377" spans="1:149" ht="12.75">
      <c r="A377">
        <v>372</v>
      </c>
      <c r="B377" t="str">
        <f t="shared" si="27"/>
        <v>241701</v>
      </c>
      <c r="C377" t="s">
        <v>599</v>
      </c>
      <c r="D377" t="s">
        <v>600</v>
      </c>
      <c r="E377" t="s">
        <v>223</v>
      </c>
      <c r="F377">
        <v>11</v>
      </c>
      <c r="G377" t="s">
        <v>611</v>
      </c>
      <c r="H377">
        <v>921</v>
      </c>
      <c r="I377">
        <v>921</v>
      </c>
      <c r="J377">
        <v>0</v>
      </c>
      <c r="K377">
        <v>700</v>
      </c>
      <c r="L377">
        <v>298</v>
      </c>
      <c r="M377">
        <v>298</v>
      </c>
      <c r="N377">
        <v>0</v>
      </c>
      <c r="O377">
        <v>402</v>
      </c>
      <c r="P377">
        <v>297</v>
      </c>
      <c r="Q377">
        <v>0</v>
      </c>
      <c r="R377">
        <v>297</v>
      </c>
      <c r="S377">
        <v>10</v>
      </c>
      <c r="T377">
        <v>287</v>
      </c>
      <c r="U377">
        <v>3</v>
      </c>
      <c r="V377">
        <v>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</v>
      </c>
      <c r="AD377">
        <v>0</v>
      </c>
      <c r="AE377">
        <v>1</v>
      </c>
      <c r="AF377">
        <v>3</v>
      </c>
      <c r="AG377">
        <v>2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1</v>
      </c>
      <c r="AO377">
        <v>1</v>
      </c>
      <c r="AP377">
        <v>0</v>
      </c>
      <c r="AQ377">
        <v>0</v>
      </c>
      <c r="AR377">
        <v>2</v>
      </c>
      <c r="AS377">
        <v>2</v>
      </c>
      <c r="AT377">
        <v>0</v>
      </c>
      <c r="AU377">
        <v>1</v>
      </c>
      <c r="AV377">
        <v>0</v>
      </c>
      <c r="AW377">
        <v>0</v>
      </c>
      <c r="AX377">
        <v>1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2</v>
      </c>
      <c r="BE377">
        <v>4</v>
      </c>
      <c r="BF377">
        <v>1</v>
      </c>
      <c r="BG377">
        <v>1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2</v>
      </c>
      <c r="BO377">
        <v>0</v>
      </c>
      <c r="BP377">
        <v>4</v>
      </c>
      <c r="BQ377">
        <v>1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1</v>
      </c>
      <c r="BX377">
        <v>0</v>
      </c>
      <c r="BY377">
        <v>0</v>
      </c>
      <c r="BZ377">
        <v>1</v>
      </c>
      <c r="CA377">
        <v>32</v>
      </c>
      <c r="CB377">
        <v>18</v>
      </c>
      <c r="CC377">
        <v>11</v>
      </c>
      <c r="CD377">
        <v>1</v>
      </c>
      <c r="CE377">
        <v>0</v>
      </c>
      <c r="CF377">
        <v>0</v>
      </c>
      <c r="CG377">
        <v>0</v>
      </c>
      <c r="CH377">
        <v>0</v>
      </c>
      <c r="CI377">
        <v>1</v>
      </c>
      <c r="CJ377">
        <v>0</v>
      </c>
      <c r="CK377">
        <v>1</v>
      </c>
      <c r="CL377">
        <v>32</v>
      </c>
      <c r="CM377">
        <v>9</v>
      </c>
      <c r="CN377">
        <v>6</v>
      </c>
      <c r="CO377">
        <v>1</v>
      </c>
      <c r="CP377">
        <v>1</v>
      </c>
      <c r="CQ377">
        <v>0</v>
      </c>
      <c r="CR377">
        <v>0</v>
      </c>
      <c r="CS377">
        <v>0</v>
      </c>
      <c r="CT377">
        <v>1</v>
      </c>
      <c r="CU377">
        <v>0</v>
      </c>
      <c r="CV377">
        <v>0</v>
      </c>
      <c r="CW377">
        <v>0</v>
      </c>
      <c r="CX377">
        <v>9</v>
      </c>
      <c r="CY377">
        <v>6</v>
      </c>
      <c r="CZ377">
        <v>0</v>
      </c>
      <c r="DA377">
        <v>4</v>
      </c>
      <c r="DB377">
        <v>0</v>
      </c>
      <c r="DC377">
        <v>0</v>
      </c>
      <c r="DD377">
        <v>1</v>
      </c>
      <c r="DE377">
        <v>0</v>
      </c>
      <c r="DF377">
        <v>0</v>
      </c>
      <c r="DG377">
        <v>0</v>
      </c>
      <c r="DH377">
        <v>0</v>
      </c>
      <c r="DI377">
        <v>1</v>
      </c>
      <c r="DJ377">
        <v>6</v>
      </c>
      <c r="DK377">
        <v>152</v>
      </c>
      <c r="DL377">
        <v>101</v>
      </c>
      <c r="DM377">
        <v>14</v>
      </c>
      <c r="DN377">
        <v>27</v>
      </c>
      <c r="DO377">
        <v>2</v>
      </c>
      <c r="DP377">
        <v>0</v>
      </c>
      <c r="DQ377">
        <v>1</v>
      </c>
      <c r="DR377">
        <v>0</v>
      </c>
      <c r="DS377">
        <v>0</v>
      </c>
      <c r="DT377">
        <v>5</v>
      </c>
      <c r="DU377">
        <v>2</v>
      </c>
      <c r="DV377">
        <v>152</v>
      </c>
      <c r="DW377">
        <v>75</v>
      </c>
      <c r="DX377">
        <v>33</v>
      </c>
      <c r="DY377">
        <v>3</v>
      </c>
      <c r="DZ377">
        <v>13</v>
      </c>
      <c r="EA377">
        <v>9</v>
      </c>
      <c r="EB377">
        <v>1</v>
      </c>
      <c r="EC377">
        <v>2</v>
      </c>
      <c r="ED377">
        <v>0</v>
      </c>
      <c r="EE377">
        <v>1</v>
      </c>
      <c r="EF377">
        <v>0</v>
      </c>
      <c r="EG377">
        <v>13</v>
      </c>
      <c r="EH377">
        <v>75</v>
      </c>
      <c r="EI377" t="s">
        <v>225</v>
      </c>
      <c r="EJ377">
        <v>1</v>
      </c>
      <c r="EK377">
        <v>0</v>
      </c>
      <c r="EL377">
        <v>1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1</v>
      </c>
    </row>
    <row r="378" spans="1:149" ht="12.75">
      <c r="A378">
        <v>373</v>
      </c>
      <c r="B378" t="str">
        <f t="shared" si="27"/>
        <v>241701</v>
      </c>
      <c r="C378" t="s">
        <v>599</v>
      </c>
      <c r="D378" t="s">
        <v>600</v>
      </c>
      <c r="E378" t="s">
        <v>223</v>
      </c>
      <c r="F378">
        <v>12</v>
      </c>
      <c r="G378" t="s">
        <v>612</v>
      </c>
      <c r="H378">
        <v>2037</v>
      </c>
      <c r="I378">
        <v>2037</v>
      </c>
      <c r="J378">
        <v>0</v>
      </c>
      <c r="K378">
        <v>1505</v>
      </c>
      <c r="L378">
        <v>538</v>
      </c>
      <c r="M378">
        <v>538</v>
      </c>
      <c r="N378">
        <v>0</v>
      </c>
      <c r="O378">
        <v>967</v>
      </c>
      <c r="P378">
        <v>534</v>
      </c>
      <c r="Q378">
        <v>0</v>
      </c>
      <c r="R378">
        <v>534</v>
      </c>
      <c r="S378">
        <v>9</v>
      </c>
      <c r="T378">
        <v>525</v>
      </c>
      <c r="U378">
        <v>2</v>
      </c>
      <c r="V378">
        <v>1</v>
      </c>
      <c r="W378">
        <v>0</v>
      </c>
      <c r="X378">
        <v>0</v>
      </c>
      <c r="Y378">
        <v>1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2</v>
      </c>
      <c r="AG378">
        <v>31</v>
      </c>
      <c r="AH378">
        <v>1</v>
      </c>
      <c r="AI378">
        <v>25</v>
      </c>
      <c r="AJ378">
        <v>0</v>
      </c>
      <c r="AK378">
        <v>4</v>
      </c>
      <c r="AL378">
        <v>0</v>
      </c>
      <c r="AM378">
        <v>0</v>
      </c>
      <c r="AN378">
        <v>1</v>
      </c>
      <c r="AO378">
        <v>0</v>
      </c>
      <c r="AP378">
        <v>0</v>
      </c>
      <c r="AQ378">
        <v>0</v>
      </c>
      <c r="AR378">
        <v>31</v>
      </c>
      <c r="AS378">
        <v>4</v>
      </c>
      <c r="AT378">
        <v>3</v>
      </c>
      <c r="AU378">
        <v>0</v>
      </c>
      <c r="AV378">
        <v>0</v>
      </c>
      <c r="AW378">
        <v>0</v>
      </c>
      <c r="AX378">
        <v>0</v>
      </c>
      <c r="AY378">
        <v>1</v>
      </c>
      <c r="AZ378">
        <v>0</v>
      </c>
      <c r="BA378">
        <v>0</v>
      </c>
      <c r="BB378">
        <v>0</v>
      </c>
      <c r="BC378">
        <v>0</v>
      </c>
      <c r="BD378">
        <v>4</v>
      </c>
      <c r="BE378">
        <v>4</v>
      </c>
      <c r="BF378">
        <v>2</v>
      </c>
      <c r="BG378">
        <v>0</v>
      </c>
      <c r="BH378">
        <v>0</v>
      </c>
      <c r="BI378">
        <v>1</v>
      </c>
      <c r="BJ378">
        <v>0</v>
      </c>
      <c r="BK378">
        <v>0</v>
      </c>
      <c r="BL378">
        <v>1</v>
      </c>
      <c r="BM378">
        <v>0</v>
      </c>
      <c r="BN378">
        <v>0</v>
      </c>
      <c r="BO378">
        <v>0</v>
      </c>
      <c r="BP378">
        <v>4</v>
      </c>
      <c r="BQ378">
        <v>10</v>
      </c>
      <c r="BR378">
        <v>2</v>
      </c>
      <c r="BS378">
        <v>6</v>
      </c>
      <c r="BT378">
        <v>0</v>
      </c>
      <c r="BU378">
        <v>1</v>
      </c>
      <c r="BV378">
        <v>1</v>
      </c>
      <c r="BW378">
        <v>0</v>
      </c>
      <c r="BX378">
        <v>0</v>
      </c>
      <c r="BY378">
        <v>0</v>
      </c>
      <c r="BZ378">
        <v>10</v>
      </c>
      <c r="CA378">
        <v>38</v>
      </c>
      <c r="CB378">
        <v>18</v>
      </c>
      <c r="CC378">
        <v>10</v>
      </c>
      <c r="CD378">
        <v>0</v>
      </c>
      <c r="CE378">
        <v>0</v>
      </c>
      <c r="CF378">
        <v>1</v>
      </c>
      <c r="CG378">
        <v>3</v>
      </c>
      <c r="CH378">
        <v>0</v>
      </c>
      <c r="CI378">
        <v>3</v>
      </c>
      <c r="CJ378">
        <v>0</v>
      </c>
      <c r="CK378">
        <v>3</v>
      </c>
      <c r="CL378">
        <v>38</v>
      </c>
      <c r="CM378">
        <v>6</v>
      </c>
      <c r="CN378">
        <v>4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2</v>
      </c>
      <c r="CU378">
        <v>0</v>
      </c>
      <c r="CV378">
        <v>0</v>
      </c>
      <c r="CW378">
        <v>0</v>
      </c>
      <c r="CX378">
        <v>6</v>
      </c>
      <c r="CY378">
        <v>17</v>
      </c>
      <c r="CZ378">
        <v>6</v>
      </c>
      <c r="DA378">
        <v>3</v>
      </c>
      <c r="DB378">
        <v>0</v>
      </c>
      <c r="DC378">
        <v>0</v>
      </c>
      <c r="DD378">
        <v>0</v>
      </c>
      <c r="DE378">
        <v>4</v>
      </c>
      <c r="DF378">
        <v>0</v>
      </c>
      <c r="DG378">
        <v>1</v>
      </c>
      <c r="DH378">
        <v>0</v>
      </c>
      <c r="DI378">
        <v>3</v>
      </c>
      <c r="DJ378">
        <v>17</v>
      </c>
      <c r="DK378">
        <v>254</v>
      </c>
      <c r="DL378">
        <v>164</v>
      </c>
      <c r="DM378">
        <v>13</v>
      </c>
      <c r="DN378">
        <v>62</v>
      </c>
      <c r="DO378">
        <v>1</v>
      </c>
      <c r="DP378">
        <v>1</v>
      </c>
      <c r="DQ378">
        <v>0</v>
      </c>
      <c r="DR378">
        <v>0</v>
      </c>
      <c r="DS378">
        <v>1</v>
      </c>
      <c r="DT378">
        <v>8</v>
      </c>
      <c r="DU378">
        <v>4</v>
      </c>
      <c r="DV378">
        <v>254</v>
      </c>
      <c r="DW378">
        <v>157</v>
      </c>
      <c r="DX378">
        <v>86</v>
      </c>
      <c r="DY378">
        <v>3</v>
      </c>
      <c r="DZ378">
        <v>31</v>
      </c>
      <c r="EA378">
        <v>4</v>
      </c>
      <c r="EB378">
        <v>5</v>
      </c>
      <c r="EC378">
        <v>4</v>
      </c>
      <c r="ED378">
        <v>2</v>
      </c>
      <c r="EE378">
        <v>2</v>
      </c>
      <c r="EF378">
        <v>1</v>
      </c>
      <c r="EG378">
        <v>19</v>
      </c>
      <c r="EH378">
        <v>157</v>
      </c>
      <c r="EI378" t="s">
        <v>225</v>
      </c>
      <c r="EJ378">
        <v>2</v>
      </c>
      <c r="EK378">
        <v>0</v>
      </c>
      <c r="EL378">
        <v>0</v>
      </c>
      <c r="EM378">
        <v>0</v>
      </c>
      <c r="EN378">
        <v>0</v>
      </c>
      <c r="EO378">
        <v>1</v>
      </c>
      <c r="EP378">
        <v>0</v>
      </c>
      <c r="EQ378">
        <v>0</v>
      </c>
      <c r="ER378">
        <v>1</v>
      </c>
      <c r="ES378">
        <v>2</v>
      </c>
    </row>
    <row r="379" spans="1:149" ht="12.75">
      <c r="A379">
        <v>374</v>
      </c>
      <c r="B379" t="str">
        <f t="shared" si="27"/>
        <v>241701</v>
      </c>
      <c r="C379" t="s">
        <v>599</v>
      </c>
      <c r="D379" t="s">
        <v>600</v>
      </c>
      <c r="E379" t="s">
        <v>223</v>
      </c>
      <c r="F379">
        <v>13</v>
      </c>
      <c r="G379" t="s">
        <v>613</v>
      </c>
      <c r="H379">
        <v>1283</v>
      </c>
      <c r="I379">
        <v>1283</v>
      </c>
      <c r="J379">
        <v>0</v>
      </c>
      <c r="K379">
        <v>1000</v>
      </c>
      <c r="L379">
        <v>402</v>
      </c>
      <c r="M379">
        <v>402</v>
      </c>
      <c r="N379">
        <v>0</v>
      </c>
      <c r="O379">
        <v>598</v>
      </c>
      <c r="P379">
        <v>402</v>
      </c>
      <c r="Q379">
        <v>0</v>
      </c>
      <c r="R379">
        <v>402</v>
      </c>
      <c r="S379">
        <v>5</v>
      </c>
      <c r="T379">
        <v>397</v>
      </c>
      <c r="U379">
        <v>3</v>
      </c>
      <c r="V379">
        <v>2</v>
      </c>
      <c r="W379">
        <v>0</v>
      </c>
      <c r="X379">
        <v>0</v>
      </c>
      <c r="Y379">
        <v>1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3</v>
      </c>
      <c r="AG379">
        <v>15</v>
      </c>
      <c r="AH379">
        <v>2</v>
      </c>
      <c r="AI379">
        <v>9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2</v>
      </c>
      <c r="AP379">
        <v>1</v>
      </c>
      <c r="AQ379">
        <v>1</v>
      </c>
      <c r="AR379">
        <v>15</v>
      </c>
      <c r="AS379">
        <v>2</v>
      </c>
      <c r="AT379">
        <v>2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2</v>
      </c>
      <c r="BE379">
        <v>3</v>
      </c>
      <c r="BF379">
        <v>3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3</v>
      </c>
      <c r="BQ379">
        <v>1</v>
      </c>
      <c r="BR379">
        <v>0</v>
      </c>
      <c r="BS379">
        <v>0</v>
      </c>
      <c r="BT379">
        <v>0</v>
      </c>
      <c r="BU379">
        <v>1</v>
      </c>
      <c r="BV379">
        <v>0</v>
      </c>
      <c r="BW379">
        <v>0</v>
      </c>
      <c r="BX379">
        <v>0</v>
      </c>
      <c r="BY379">
        <v>0</v>
      </c>
      <c r="BZ379">
        <v>1</v>
      </c>
      <c r="CA379">
        <v>34</v>
      </c>
      <c r="CB379">
        <v>10</v>
      </c>
      <c r="CC379">
        <v>17</v>
      </c>
      <c r="CD379">
        <v>1</v>
      </c>
      <c r="CE379">
        <v>0</v>
      </c>
      <c r="CF379">
        <v>0</v>
      </c>
      <c r="CG379">
        <v>1</v>
      </c>
      <c r="CH379">
        <v>0</v>
      </c>
      <c r="CI379">
        <v>0</v>
      </c>
      <c r="CJ379">
        <v>0</v>
      </c>
      <c r="CK379">
        <v>5</v>
      </c>
      <c r="CL379">
        <v>34</v>
      </c>
      <c r="CM379">
        <v>16</v>
      </c>
      <c r="CN379">
        <v>12</v>
      </c>
      <c r="CO379">
        <v>0</v>
      </c>
      <c r="CP379">
        <v>1</v>
      </c>
      <c r="CQ379">
        <v>0</v>
      </c>
      <c r="CR379">
        <v>2</v>
      </c>
      <c r="CS379">
        <v>0</v>
      </c>
      <c r="CT379">
        <v>0</v>
      </c>
      <c r="CU379">
        <v>0</v>
      </c>
      <c r="CV379">
        <v>0</v>
      </c>
      <c r="CW379">
        <v>1</v>
      </c>
      <c r="CX379">
        <v>16</v>
      </c>
      <c r="CY379">
        <v>16</v>
      </c>
      <c r="CZ379">
        <v>10</v>
      </c>
      <c r="DA379">
        <v>4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1</v>
      </c>
      <c r="DH379">
        <v>1</v>
      </c>
      <c r="DI379">
        <v>0</v>
      </c>
      <c r="DJ379">
        <v>16</v>
      </c>
      <c r="DK379">
        <v>216</v>
      </c>
      <c r="DL379">
        <v>140</v>
      </c>
      <c r="DM379">
        <v>9</v>
      </c>
      <c r="DN379">
        <v>57</v>
      </c>
      <c r="DO379">
        <v>0</v>
      </c>
      <c r="DP379">
        <v>0</v>
      </c>
      <c r="DQ379">
        <v>1</v>
      </c>
      <c r="DR379">
        <v>3</v>
      </c>
      <c r="DS379">
        <v>1</v>
      </c>
      <c r="DT379">
        <v>4</v>
      </c>
      <c r="DU379">
        <v>1</v>
      </c>
      <c r="DV379">
        <v>216</v>
      </c>
      <c r="DW379">
        <v>91</v>
      </c>
      <c r="DX379">
        <v>55</v>
      </c>
      <c r="DY379">
        <v>5</v>
      </c>
      <c r="DZ379">
        <v>14</v>
      </c>
      <c r="EA379">
        <v>0</v>
      </c>
      <c r="EB379">
        <v>1</v>
      </c>
      <c r="EC379">
        <v>0</v>
      </c>
      <c r="ED379">
        <v>0</v>
      </c>
      <c r="EE379">
        <v>1</v>
      </c>
      <c r="EF379">
        <v>0</v>
      </c>
      <c r="EG379">
        <v>15</v>
      </c>
      <c r="EH379">
        <v>91</v>
      </c>
      <c r="EI379" t="s">
        <v>225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</row>
    <row r="380" spans="1:149" ht="12.75">
      <c r="A380">
        <v>375</v>
      </c>
      <c r="B380" t="str">
        <f t="shared" si="27"/>
        <v>241701</v>
      </c>
      <c r="C380" t="s">
        <v>599</v>
      </c>
      <c r="D380" t="s">
        <v>600</v>
      </c>
      <c r="E380" t="s">
        <v>223</v>
      </c>
      <c r="F380">
        <v>14</v>
      </c>
      <c r="G380" t="s">
        <v>614</v>
      </c>
      <c r="H380">
        <v>1214</v>
      </c>
      <c r="I380">
        <v>1214</v>
      </c>
      <c r="J380">
        <v>0</v>
      </c>
      <c r="K380">
        <v>950</v>
      </c>
      <c r="L380">
        <v>276</v>
      </c>
      <c r="M380">
        <v>276</v>
      </c>
      <c r="N380">
        <v>0</v>
      </c>
      <c r="O380">
        <v>674</v>
      </c>
      <c r="P380">
        <v>276</v>
      </c>
      <c r="Q380">
        <v>0</v>
      </c>
      <c r="R380">
        <v>276</v>
      </c>
      <c r="S380">
        <v>10</v>
      </c>
      <c r="T380">
        <v>266</v>
      </c>
      <c r="U380">
        <v>1</v>
      </c>
      <c r="V380">
        <v>1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1</v>
      </c>
      <c r="AG380">
        <v>14</v>
      </c>
      <c r="AH380">
        <v>0</v>
      </c>
      <c r="AI380">
        <v>7</v>
      </c>
      <c r="AJ380">
        <v>0</v>
      </c>
      <c r="AK380">
        <v>0</v>
      </c>
      <c r="AL380">
        <v>1</v>
      </c>
      <c r="AM380">
        <v>1</v>
      </c>
      <c r="AN380">
        <v>1</v>
      </c>
      <c r="AO380">
        <v>0</v>
      </c>
      <c r="AP380">
        <v>0</v>
      </c>
      <c r="AQ380">
        <v>4</v>
      </c>
      <c r="AR380">
        <v>14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2</v>
      </c>
      <c r="BF380">
        <v>2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2</v>
      </c>
      <c r="BQ380">
        <v>1</v>
      </c>
      <c r="BR380">
        <v>0</v>
      </c>
      <c r="BS380">
        <v>1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1</v>
      </c>
      <c r="CA380">
        <v>20</v>
      </c>
      <c r="CB380">
        <v>10</v>
      </c>
      <c r="CC380">
        <v>6</v>
      </c>
      <c r="CD380">
        <v>1</v>
      </c>
      <c r="CE380">
        <v>0</v>
      </c>
      <c r="CF380">
        <v>1</v>
      </c>
      <c r="CG380">
        <v>0</v>
      </c>
      <c r="CH380">
        <v>0</v>
      </c>
      <c r="CI380">
        <v>1</v>
      </c>
      <c r="CJ380">
        <v>0</v>
      </c>
      <c r="CK380">
        <v>1</v>
      </c>
      <c r="CL380">
        <v>20</v>
      </c>
      <c r="CM380">
        <v>4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2</v>
      </c>
      <c r="CU380">
        <v>0</v>
      </c>
      <c r="CV380">
        <v>2</v>
      </c>
      <c r="CW380">
        <v>0</v>
      </c>
      <c r="CX380">
        <v>4</v>
      </c>
      <c r="CY380">
        <v>1</v>
      </c>
      <c r="CZ380">
        <v>1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1</v>
      </c>
      <c r="DK380">
        <v>119</v>
      </c>
      <c r="DL380">
        <v>83</v>
      </c>
      <c r="DM380">
        <v>7</v>
      </c>
      <c r="DN380">
        <v>24</v>
      </c>
      <c r="DO380">
        <v>1</v>
      </c>
      <c r="DP380">
        <v>0</v>
      </c>
      <c r="DQ380">
        <v>2</v>
      </c>
      <c r="DR380">
        <v>0</v>
      </c>
      <c r="DS380">
        <v>0</v>
      </c>
      <c r="DT380">
        <v>1</v>
      </c>
      <c r="DU380">
        <v>1</v>
      </c>
      <c r="DV380">
        <v>119</v>
      </c>
      <c r="DW380">
        <v>104</v>
      </c>
      <c r="DX380">
        <v>54</v>
      </c>
      <c r="DY380">
        <v>3</v>
      </c>
      <c r="DZ380">
        <v>25</v>
      </c>
      <c r="EA380">
        <v>10</v>
      </c>
      <c r="EB380">
        <v>0</v>
      </c>
      <c r="EC380">
        <v>0</v>
      </c>
      <c r="ED380">
        <v>0</v>
      </c>
      <c r="EE380">
        <v>0</v>
      </c>
      <c r="EF380">
        <v>1</v>
      </c>
      <c r="EG380">
        <v>11</v>
      </c>
      <c r="EH380">
        <v>104</v>
      </c>
      <c r="EI380" t="s">
        <v>225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</row>
    <row r="381" spans="1:149" ht="12.75">
      <c r="A381">
        <v>376</v>
      </c>
      <c r="B381" t="str">
        <f t="shared" si="27"/>
        <v>241701</v>
      </c>
      <c r="C381" t="s">
        <v>599</v>
      </c>
      <c r="D381" t="s">
        <v>600</v>
      </c>
      <c r="E381" t="s">
        <v>223</v>
      </c>
      <c r="F381">
        <v>15</v>
      </c>
      <c r="G381" t="s">
        <v>615</v>
      </c>
      <c r="H381">
        <v>970</v>
      </c>
      <c r="I381">
        <v>967</v>
      </c>
      <c r="J381">
        <v>3</v>
      </c>
      <c r="K381">
        <v>749</v>
      </c>
      <c r="L381">
        <v>136</v>
      </c>
      <c r="M381">
        <v>134</v>
      </c>
      <c r="N381">
        <v>2</v>
      </c>
      <c r="O381">
        <v>613</v>
      </c>
      <c r="P381">
        <v>136</v>
      </c>
      <c r="Q381">
        <v>0</v>
      </c>
      <c r="R381">
        <v>136</v>
      </c>
      <c r="S381">
        <v>3</v>
      </c>
      <c r="T381">
        <v>133</v>
      </c>
      <c r="U381">
        <v>1</v>
      </c>
      <c r="V381">
        <v>1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1</v>
      </c>
      <c r="AG381">
        <v>11</v>
      </c>
      <c r="AH381">
        <v>2</v>
      </c>
      <c r="AI381">
        <v>6</v>
      </c>
      <c r="AJ381">
        <v>0</v>
      </c>
      <c r="AK381">
        <v>1</v>
      </c>
      <c r="AL381">
        <v>0</v>
      </c>
      <c r="AM381">
        <v>0</v>
      </c>
      <c r="AN381">
        <v>1</v>
      </c>
      <c r="AO381">
        <v>0</v>
      </c>
      <c r="AP381">
        <v>1</v>
      </c>
      <c r="AQ381">
        <v>0</v>
      </c>
      <c r="AR381">
        <v>11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2</v>
      </c>
      <c r="BR381">
        <v>1</v>
      </c>
      <c r="BS381">
        <v>0</v>
      </c>
      <c r="BT381">
        <v>0</v>
      </c>
      <c r="BU381">
        <v>0</v>
      </c>
      <c r="BV381">
        <v>0</v>
      </c>
      <c r="BW381">
        <v>1</v>
      </c>
      <c r="BX381">
        <v>0</v>
      </c>
      <c r="BY381">
        <v>0</v>
      </c>
      <c r="BZ381">
        <v>2</v>
      </c>
      <c r="CA381">
        <v>5</v>
      </c>
      <c r="CB381">
        <v>2</v>
      </c>
      <c r="CC381">
        <v>3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5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68</v>
      </c>
      <c r="DL381">
        <v>47</v>
      </c>
      <c r="DM381">
        <v>3</v>
      </c>
      <c r="DN381">
        <v>16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2</v>
      </c>
      <c r="DU381">
        <v>0</v>
      </c>
      <c r="DV381">
        <v>68</v>
      </c>
      <c r="DW381">
        <v>46</v>
      </c>
      <c r="DX381">
        <v>13</v>
      </c>
      <c r="DY381">
        <v>2</v>
      </c>
      <c r="DZ381">
        <v>13</v>
      </c>
      <c r="EA381">
        <v>3</v>
      </c>
      <c r="EB381">
        <v>0</v>
      </c>
      <c r="EC381">
        <v>0</v>
      </c>
      <c r="ED381">
        <v>1</v>
      </c>
      <c r="EE381">
        <v>0</v>
      </c>
      <c r="EF381">
        <v>0</v>
      </c>
      <c r="EG381">
        <v>14</v>
      </c>
      <c r="EH381">
        <v>46</v>
      </c>
      <c r="EI381" t="s">
        <v>225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</row>
    <row r="382" spans="1:149" ht="12.75">
      <c r="A382">
        <v>377</v>
      </c>
      <c r="B382" t="str">
        <f t="shared" si="27"/>
        <v>241701</v>
      </c>
      <c r="C382" t="s">
        <v>599</v>
      </c>
      <c r="D382" t="s">
        <v>600</v>
      </c>
      <c r="E382" t="s">
        <v>223</v>
      </c>
      <c r="F382">
        <v>16</v>
      </c>
      <c r="G382" t="s">
        <v>616</v>
      </c>
      <c r="H382">
        <v>262</v>
      </c>
      <c r="I382">
        <v>262</v>
      </c>
      <c r="J382">
        <v>0</v>
      </c>
      <c r="K382">
        <v>200</v>
      </c>
      <c r="L382">
        <v>88</v>
      </c>
      <c r="M382">
        <v>88</v>
      </c>
      <c r="N382">
        <v>0</v>
      </c>
      <c r="O382">
        <v>112</v>
      </c>
      <c r="P382">
        <v>88</v>
      </c>
      <c r="Q382">
        <v>1</v>
      </c>
      <c r="R382">
        <v>87</v>
      </c>
      <c r="S382">
        <v>1</v>
      </c>
      <c r="T382">
        <v>86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5</v>
      </c>
      <c r="AH382">
        <v>0</v>
      </c>
      <c r="AI382">
        <v>5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5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4</v>
      </c>
      <c r="BR382">
        <v>0</v>
      </c>
      <c r="BS382">
        <v>4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4</v>
      </c>
      <c r="CA382">
        <v>3</v>
      </c>
      <c r="CB382">
        <v>1</v>
      </c>
      <c r="CC382">
        <v>1</v>
      </c>
      <c r="CD382">
        <v>0</v>
      </c>
      <c r="CE382">
        <v>0</v>
      </c>
      <c r="CF382">
        <v>1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3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2</v>
      </c>
      <c r="CZ382">
        <v>1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1</v>
      </c>
      <c r="DJ382">
        <v>2</v>
      </c>
      <c r="DK382">
        <v>46</v>
      </c>
      <c r="DL382">
        <v>19</v>
      </c>
      <c r="DM382">
        <v>7</v>
      </c>
      <c r="DN382">
        <v>20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46</v>
      </c>
      <c r="DW382">
        <v>26</v>
      </c>
      <c r="DX382">
        <v>14</v>
      </c>
      <c r="DY382">
        <v>2</v>
      </c>
      <c r="DZ382">
        <v>5</v>
      </c>
      <c r="EA382">
        <v>1</v>
      </c>
      <c r="EB382">
        <v>1</v>
      </c>
      <c r="EC382">
        <v>0</v>
      </c>
      <c r="ED382">
        <v>0</v>
      </c>
      <c r="EE382">
        <v>1</v>
      </c>
      <c r="EF382">
        <v>0</v>
      </c>
      <c r="EG382">
        <v>2</v>
      </c>
      <c r="EH382">
        <v>26</v>
      </c>
      <c r="EI382" t="s">
        <v>225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</row>
    <row r="383" spans="1:149" ht="12.75">
      <c r="A383">
        <v>378</v>
      </c>
      <c r="B383" t="str">
        <f t="shared" si="27"/>
        <v>241701</v>
      </c>
      <c r="C383" t="s">
        <v>599</v>
      </c>
      <c r="D383" t="s">
        <v>600</v>
      </c>
      <c r="E383" t="s">
        <v>223</v>
      </c>
      <c r="F383">
        <v>17</v>
      </c>
      <c r="G383" t="s">
        <v>617</v>
      </c>
      <c r="H383">
        <v>454</v>
      </c>
      <c r="I383">
        <v>454</v>
      </c>
      <c r="J383">
        <v>0</v>
      </c>
      <c r="K383">
        <v>349</v>
      </c>
      <c r="L383">
        <v>112</v>
      </c>
      <c r="M383">
        <v>112</v>
      </c>
      <c r="N383">
        <v>0</v>
      </c>
      <c r="O383">
        <v>237</v>
      </c>
      <c r="P383">
        <v>112</v>
      </c>
      <c r="Q383">
        <v>0</v>
      </c>
      <c r="R383">
        <v>112</v>
      </c>
      <c r="S383">
        <v>3</v>
      </c>
      <c r="T383">
        <v>109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10</v>
      </c>
      <c r="AH383">
        <v>0</v>
      </c>
      <c r="AI383">
        <v>10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10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1</v>
      </c>
      <c r="BF383">
        <v>1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1</v>
      </c>
      <c r="BQ383">
        <v>8</v>
      </c>
      <c r="BR383">
        <v>3</v>
      </c>
      <c r="BS383">
        <v>5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8</v>
      </c>
      <c r="CA383">
        <v>4</v>
      </c>
      <c r="CB383">
        <v>1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3</v>
      </c>
      <c r="CJ383">
        <v>0</v>
      </c>
      <c r="CK383">
        <v>0</v>
      </c>
      <c r="CL383">
        <v>4</v>
      </c>
      <c r="CM383">
        <v>1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1</v>
      </c>
      <c r="CV383">
        <v>0</v>
      </c>
      <c r="CW383">
        <v>0</v>
      </c>
      <c r="CX383">
        <v>1</v>
      </c>
      <c r="CY383">
        <v>2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2</v>
      </c>
      <c r="DJ383">
        <v>2</v>
      </c>
      <c r="DK383">
        <v>56</v>
      </c>
      <c r="DL383">
        <v>29</v>
      </c>
      <c r="DM383">
        <v>6</v>
      </c>
      <c r="DN383">
        <v>19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2</v>
      </c>
      <c r="DV383">
        <v>56</v>
      </c>
      <c r="DW383">
        <v>27</v>
      </c>
      <c r="DX383">
        <v>14</v>
      </c>
      <c r="DY383">
        <v>1</v>
      </c>
      <c r="DZ383">
        <v>1</v>
      </c>
      <c r="EA383">
        <v>2</v>
      </c>
      <c r="EB383">
        <v>0</v>
      </c>
      <c r="EC383">
        <v>0</v>
      </c>
      <c r="ED383">
        <v>0</v>
      </c>
      <c r="EE383">
        <v>1</v>
      </c>
      <c r="EF383">
        <v>0</v>
      </c>
      <c r="EG383">
        <v>8</v>
      </c>
      <c r="EH383">
        <v>27</v>
      </c>
      <c r="EI383" t="s">
        <v>225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</row>
    <row r="384" spans="1:149" ht="12.75">
      <c r="A384">
        <v>379</v>
      </c>
      <c r="B384" t="str">
        <f t="shared" si="27"/>
        <v>241701</v>
      </c>
      <c r="C384" t="s">
        <v>599</v>
      </c>
      <c r="D384" t="s">
        <v>600</v>
      </c>
      <c r="E384" t="s">
        <v>223</v>
      </c>
      <c r="F384">
        <v>18</v>
      </c>
      <c r="G384" t="s">
        <v>618</v>
      </c>
      <c r="H384">
        <v>2023</v>
      </c>
      <c r="I384">
        <v>2023</v>
      </c>
      <c r="J384">
        <v>0</v>
      </c>
      <c r="K384">
        <v>1500</v>
      </c>
      <c r="L384">
        <v>617</v>
      </c>
      <c r="M384">
        <v>617</v>
      </c>
      <c r="N384">
        <v>0</v>
      </c>
      <c r="O384">
        <v>883</v>
      </c>
      <c r="P384">
        <v>616</v>
      </c>
      <c r="Q384">
        <v>0</v>
      </c>
      <c r="R384">
        <v>616</v>
      </c>
      <c r="S384">
        <v>11</v>
      </c>
      <c r="T384">
        <v>605</v>
      </c>
      <c r="U384">
        <v>6</v>
      </c>
      <c r="V384">
        <v>1</v>
      </c>
      <c r="W384">
        <v>0</v>
      </c>
      <c r="X384">
        <v>1</v>
      </c>
      <c r="Y384">
        <v>0</v>
      </c>
      <c r="Z384">
        <v>1</v>
      </c>
      <c r="AA384">
        <v>0</v>
      </c>
      <c r="AB384">
        <v>0</v>
      </c>
      <c r="AC384">
        <v>1</v>
      </c>
      <c r="AD384">
        <v>0</v>
      </c>
      <c r="AE384">
        <v>2</v>
      </c>
      <c r="AF384">
        <v>6</v>
      </c>
      <c r="AG384">
        <v>16</v>
      </c>
      <c r="AH384">
        <v>1</v>
      </c>
      <c r="AI384">
        <v>10</v>
      </c>
      <c r="AJ384">
        <v>1</v>
      </c>
      <c r="AK384">
        <v>2</v>
      </c>
      <c r="AL384">
        <v>0</v>
      </c>
      <c r="AM384">
        <v>1</v>
      </c>
      <c r="AN384">
        <v>1</v>
      </c>
      <c r="AO384">
        <v>0</v>
      </c>
      <c r="AP384">
        <v>0</v>
      </c>
      <c r="AQ384">
        <v>0</v>
      </c>
      <c r="AR384">
        <v>16</v>
      </c>
      <c r="AS384">
        <v>2</v>
      </c>
      <c r="AT384">
        <v>1</v>
      </c>
      <c r="AU384">
        <v>0</v>
      </c>
      <c r="AV384">
        <v>1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2</v>
      </c>
      <c r="BE384">
        <v>2</v>
      </c>
      <c r="BF384">
        <v>2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2</v>
      </c>
      <c r="BQ384">
        <v>14</v>
      </c>
      <c r="BR384">
        <v>2</v>
      </c>
      <c r="BS384">
        <v>11</v>
      </c>
      <c r="BT384">
        <v>0</v>
      </c>
      <c r="BU384">
        <v>0</v>
      </c>
      <c r="BV384">
        <v>1</v>
      </c>
      <c r="BW384">
        <v>0</v>
      </c>
      <c r="BX384">
        <v>0</v>
      </c>
      <c r="BY384">
        <v>0</v>
      </c>
      <c r="BZ384">
        <v>14</v>
      </c>
      <c r="CA384">
        <v>57</v>
      </c>
      <c r="CB384">
        <v>26</v>
      </c>
      <c r="CC384">
        <v>20</v>
      </c>
      <c r="CD384">
        <v>0</v>
      </c>
      <c r="CE384">
        <v>0</v>
      </c>
      <c r="CF384">
        <v>1</v>
      </c>
      <c r="CG384">
        <v>3</v>
      </c>
      <c r="CH384">
        <v>0</v>
      </c>
      <c r="CI384">
        <v>2</v>
      </c>
      <c r="CJ384">
        <v>2</v>
      </c>
      <c r="CK384">
        <v>3</v>
      </c>
      <c r="CL384">
        <v>57</v>
      </c>
      <c r="CM384">
        <v>22</v>
      </c>
      <c r="CN384">
        <v>17</v>
      </c>
      <c r="CO384">
        <v>0</v>
      </c>
      <c r="CP384">
        <v>1</v>
      </c>
      <c r="CQ384">
        <v>0</v>
      </c>
      <c r="CR384">
        <v>0</v>
      </c>
      <c r="CS384">
        <v>1</v>
      </c>
      <c r="CT384">
        <v>3</v>
      </c>
      <c r="CU384">
        <v>0</v>
      </c>
      <c r="CV384">
        <v>0</v>
      </c>
      <c r="CW384">
        <v>0</v>
      </c>
      <c r="CX384">
        <v>22</v>
      </c>
      <c r="CY384">
        <v>9</v>
      </c>
      <c r="CZ384">
        <v>3</v>
      </c>
      <c r="DA384">
        <v>2</v>
      </c>
      <c r="DB384">
        <v>1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3</v>
      </c>
      <c r="DJ384">
        <v>9</v>
      </c>
      <c r="DK384">
        <v>334</v>
      </c>
      <c r="DL384">
        <v>209</v>
      </c>
      <c r="DM384">
        <v>13</v>
      </c>
      <c r="DN384">
        <v>91</v>
      </c>
      <c r="DO384">
        <v>8</v>
      </c>
      <c r="DP384">
        <v>0</v>
      </c>
      <c r="DQ384">
        <v>3</v>
      </c>
      <c r="DR384">
        <v>2</v>
      </c>
      <c r="DS384">
        <v>2</v>
      </c>
      <c r="DT384">
        <v>4</v>
      </c>
      <c r="DU384">
        <v>2</v>
      </c>
      <c r="DV384">
        <v>334</v>
      </c>
      <c r="DW384">
        <v>142</v>
      </c>
      <c r="DX384">
        <v>77</v>
      </c>
      <c r="DY384">
        <v>4</v>
      </c>
      <c r="DZ384">
        <v>27</v>
      </c>
      <c r="EA384">
        <v>10</v>
      </c>
      <c r="EB384">
        <v>2</v>
      </c>
      <c r="EC384">
        <v>0</v>
      </c>
      <c r="ED384">
        <v>0</v>
      </c>
      <c r="EE384">
        <v>6</v>
      </c>
      <c r="EF384">
        <v>1</v>
      </c>
      <c r="EG384">
        <v>15</v>
      </c>
      <c r="EH384">
        <v>142</v>
      </c>
      <c r="EI384" t="s">
        <v>225</v>
      </c>
      <c r="EJ384">
        <v>1</v>
      </c>
      <c r="EK384">
        <v>1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1</v>
      </c>
    </row>
    <row r="385" spans="1:149" ht="12.75">
      <c r="A385">
        <v>380</v>
      </c>
      <c r="B385" t="str">
        <f t="shared" si="27"/>
        <v>241701</v>
      </c>
      <c r="C385" t="s">
        <v>599</v>
      </c>
      <c r="D385" t="s">
        <v>600</v>
      </c>
      <c r="E385" t="s">
        <v>223</v>
      </c>
      <c r="F385">
        <v>19</v>
      </c>
      <c r="G385" t="s">
        <v>619</v>
      </c>
      <c r="H385">
        <v>140</v>
      </c>
      <c r="I385">
        <v>140</v>
      </c>
      <c r="J385">
        <v>0</v>
      </c>
      <c r="K385">
        <v>400</v>
      </c>
      <c r="L385">
        <v>49</v>
      </c>
      <c r="M385">
        <v>49</v>
      </c>
      <c r="N385">
        <v>0</v>
      </c>
      <c r="O385">
        <v>351</v>
      </c>
      <c r="P385">
        <v>49</v>
      </c>
      <c r="Q385">
        <v>0</v>
      </c>
      <c r="R385">
        <v>49</v>
      </c>
      <c r="S385">
        <v>6</v>
      </c>
      <c r="T385">
        <v>43</v>
      </c>
      <c r="U385">
        <v>1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>
        <v>1</v>
      </c>
      <c r="AG385">
        <v>3</v>
      </c>
      <c r="AH385">
        <v>0</v>
      </c>
      <c r="AI385">
        <v>1</v>
      </c>
      <c r="AJ385">
        <v>1</v>
      </c>
      <c r="AK385">
        <v>0</v>
      </c>
      <c r="AL385">
        <v>0</v>
      </c>
      <c r="AM385">
        <v>1</v>
      </c>
      <c r="AN385">
        <v>0</v>
      </c>
      <c r="AO385">
        <v>0</v>
      </c>
      <c r="AP385">
        <v>0</v>
      </c>
      <c r="AQ385">
        <v>0</v>
      </c>
      <c r="AR385">
        <v>3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2</v>
      </c>
      <c r="BR385">
        <v>0</v>
      </c>
      <c r="BS385">
        <v>2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2</v>
      </c>
      <c r="CA385">
        <v>2</v>
      </c>
      <c r="CB385">
        <v>0</v>
      </c>
      <c r="CC385">
        <v>0</v>
      </c>
      <c r="CD385">
        <v>0</v>
      </c>
      <c r="CE385">
        <v>1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1</v>
      </c>
      <c r="CL385">
        <v>2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2</v>
      </c>
      <c r="CZ385">
        <v>1</v>
      </c>
      <c r="DA385">
        <v>0</v>
      </c>
      <c r="DB385">
        <v>0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2</v>
      </c>
      <c r="DK385">
        <v>15</v>
      </c>
      <c r="DL385">
        <v>10</v>
      </c>
      <c r="DM385">
        <v>0</v>
      </c>
      <c r="DN385">
        <v>4</v>
      </c>
      <c r="DO385">
        <v>0</v>
      </c>
      <c r="DP385">
        <v>0</v>
      </c>
      <c r="DQ385">
        <v>0</v>
      </c>
      <c r="DR385">
        <v>1</v>
      </c>
      <c r="DS385">
        <v>0</v>
      </c>
      <c r="DT385">
        <v>0</v>
      </c>
      <c r="DU385">
        <v>0</v>
      </c>
      <c r="DV385">
        <v>15</v>
      </c>
      <c r="DW385">
        <v>16</v>
      </c>
      <c r="DX385">
        <v>7</v>
      </c>
      <c r="DY385">
        <v>0</v>
      </c>
      <c r="DZ385">
        <v>4</v>
      </c>
      <c r="EA385">
        <v>2</v>
      </c>
      <c r="EB385">
        <v>1</v>
      </c>
      <c r="EC385">
        <v>0</v>
      </c>
      <c r="ED385">
        <v>0</v>
      </c>
      <c r="EE385">
        <v>1</v>
      </c>
      <c r="EF385">
        <v>1</v>
      </c>
      <c r="EG385">
        <v>0</v>
      </c>
      <c r="EH385">
        <v>16</v>
      </c>
      <c r="EI385" t="s">
        <v>225</v>
      </c>
      <c r="EJ385">
        <v>2</v>
      </c>
      <c r="EK385">
        <v>0</v>
      </c>
      <c r="EL385">
        <v>0</v>
      </c>
      <c r="EM385">
        <v>1</v>
      </c>
      <c r="EN385">
        <v>1</v>
      </c>
      <c r="EO385">
        <v>0</v>
      </c>
      <c r="EP385">
        <v>0</v>
      </c>
      <c r="EQ385">
        <v>0</v>
      </c>
      <c r="ER385">
        <v>0</v>
      </c>
      <c r="ES385">
        <v>2</v>
      </c>
    </row>
    <row r="386" spans="1:149" ht="12.75">
      <c r="A386">
        <v>381</v>
      </c>
      <c r="B386" t="str">
        <f t="shared" si="27"/>
        <v>241701</v>
      </c>
      <c r="C386" t="s">
        <v>599</v>
      </c>
      <c r="D386" t="s">
        <v>600</v>
      </c>
      <c r="E386" t="s">
        <v>223</v>
      </c>
      <c r="F386">
        <v>20</v>
      </c>
      <c r="G386" t="s">
        <v>620</v>
      </c>
      <c r="H386">
        <v>446</v>
      </c>
      <c r="I386">
        <v>446</v>
      </c>
      <c r="J386">
        <v>0</v>
      </c>
      <c r="K386">
        <v>350</v>
      </c>
      <c r="L386">
        <v>109</v>
      </c>
      <c r="M386">
        <v>109</v>
      </c>
      <c r="N386">
        <v>0</v>
      </c>
      <c r="O386">
        <v>241</v>
      </c>
      <c r="P386">
        <v>109</v>
      </c>
      <c r="Q386">
        <v>0</v>
      </c>
      <c r="R386">
        <v>109</v>
      </c>
      <c r="S386">
        <v>2</v>
      </c>
      <c r="T386">
        <v>107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4</v>
      </c>
      <c r="AH386">
        <v>0</v>
      </c>
      <c r="AI386">
        <v>4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4</v>
      </c>
      <c r="AS386">
        <v>2</v>
      </c>
      <c r="AT386">
        <v>0</v>
      </c>
      <c r="AU386">
        <v>0</v>
      </c>
      <c r="AV386">
        <v>1</v>
      </c>
      <c r="AW386">
        <v>0</v>
      </c>
      <c r="AX386">
        <v>1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2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1</v>
      </c>
      <c r="BL386">
        <v>0</v>
      </c>
      <c r="BM386">
        <v>0</v>
      </c>
      <c r="BN386">
        <v>0</v>
      </c>
      <c r="BO386">
        <v>0</v>
      </c>
      <c r="BP386">
        <v>1</v>
      </c>
      <c r="BQ386">
        <v>2</v>
      </c>
      <c r="BR386">
        <v>0</v>
      </c>
      <c r="BS386">
        <v>2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2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1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1</v>
      </c>
      <c r="CT386">
        <v>0</v>
      </c>
      <c r="CU386">
        <v>0</v>
      </c>
      <c r="CV386">
        <v>0</v>
      </c>
      <c r="CW386">
        <v>0</v>
      </c>
      <c r="CX386">
        <v>1</v>
      </c>
      <c r="CY386">
        <v>1</v>
      </c>
      <c r="CZ386">
        <v>0</v>
      </c>
      <c r="DA386">
        <v>1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1</v>
      </c>
      <c r="DK386">
        <v>56</v>
      </c>
      <c r="DL386">
        <v>33</v>
      </c>
      <c r="DM386">
        <v>1</v>
      </c>
      <c r="DN386">
        <v>18</v>
      </c>
      <c r="DO386">
        <v>3</v>
      </c>
      <c r="DP386">
        <v>0</v>
      </c>
      <c r="DQ386">
        <v>0</v>
      </c>
      <c r="DR386">
        <v>0</v>
      </c>
      <c r="DS386">
        <v>0</v>
      </c>
      <c r="DT386">
        <v>1</v>
      </c>
      <c r="DU386">
        <v>0</v>
      </c>
      <c r="DV386">
        <v>56</v>
      </c>
      <c r="DW386">
        <v>40</v>
      </c>
      <c r="DX386">
        <v>22</v>
      </c>
      <c r="DY386">
        <v>1</v>
      </c>
      <c r="DZ386">
        <v>4</v>
      </c>
      <c r="EA386">
        <v>4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9</v>
      </c>
      <c r="EH386">
        <v>40</v>
      </c>
      <c r="EI386" t="s">
        <v>225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</row>
    <row r="387" spans="1:149" ht="12.75">
      <c r="A387">
        <v>382</v>
      </c>
      <c r="B387" t="str">
        <f>"241702"</f>
        <v>241702</v>
      </c>
      <c r="C387" t="s">
        <v>621</v>
      </c>
      <c r="D387" t="s">
        <v>600</v>
      </c>
      <c r="E387" t="s">
        <v>223</v>
      </c>
      <c r="F387">
        <v>1</v>
      </c>
      <c r="G387" t="s">
        <v>622</v>
      </c>
      <c r="H387">
        <v>1495</v>
      </c>
      <c r="I387">
        <v>1495</v>
      </c>
      <c r="J387">
        <v>0</v>
      </c>
      <c r="K387">
        <v>1100</v>
      </c>
      <c r="L387">
        <v>317</v>
      </c>
      <c r="M387">
        <v>317</v>
      </c>
      <c r="N387">
        <v>0</v>
      </c>
      <c r="O387">
        <v>783</v>
      </c>
      <c r="P387">
        <v>317</v>
      </c>
      <c r="Q387">
        <v>0</v>
      </c>
      <c r="R387">
        <v>317</v>
      </c>
      <c r="S387">
        <v>6</v>
      </c>
      <c r="T387">
        <v>311</v>
      </c>
      <c r="U387">
        <v>2</v>
      </c>
      <c r="V387">
        <v>1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1</v>
      </c>
      <c r="AD387">
        <v>0</v>
      </c>
      <c r="AE387">
        <v>0</v>
      </c>
      <c r="AF387">
        <v>2</v>
      </c>
      <c r="AG387">
        <v>40</v>
      </c>
      <c r="AH387">
        <v>0</v>
      </c>
      <c r="AI387">
        <v>38</v>
      </c>
      <c r="AJ387">
        <v>0</v>
      </c>
      <c r="AK387">
        <v>0</v>
      </c>
      <c r="AL387">
        <v>1</v>
      </c>
      <c r="AM387">
        <v>1</v>
      </c>
      <c r="AN387">
        <v>0</v>
      </c>
      <c r="AO387">
        <v>0</v>
      </c>
      <c r="AP387">
        <v>0</v>
      </c>
      <c r="AQ387">
        <v>0</v>
      </c>
      <c r="AR387">
        <v>40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2</v>
      </c>
      <c r="BF387">
        <v>1</v>
      </c>
      <c r="BG387">
        <v>1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2</v>
      </c>
      <c r="BQ387">
        <v>2</v>
      </c>
      <c r="BR387">
        <v>0</v>
      </c>
      <c r="BS387">
        <v>1</v>
      </c>
      <c r="BT387">
        <v>0</v>
      </c>
      <c r="BU387">
        <v>0</v>
      </c>
      <c r="BV387">
        <v>0</v>
      </c>
      <c r="BW387">
        <v>1</v>
      </c>
      <c r="BX387">
        <v>0</v>
      </c>
      <c r="BY387">
        <v>0</v>
      </c>
      <c r="BZ387">
        <v>2</v>
      </c>
      <c r="CA387">
        <v>6</v>
      </c>
      <c r="CB387">
        <v>3</v>
      </c>
      <c r="CC387">
        <v>1</v>
      </c>
      <c r="CD387">
        <v>1</v>
      </c>
      <c r="CE387">
        <v>0</v>
      </c>
      <c r="CF387">
        <v>1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6</v>
      </c>
      <c r="CM387">
        <v>4</v>
      </c>
      <c r="CN387">
        <v>1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2</v>
      </c>
      <c r="CU387">
        <v>1</v>
      </c>
      <c r="CV387">
        <v>0</v>
      </c>
      <c r="CW387">
        <v>0</v>
      </c>
      <c r="CX387">
        <v>4</v>
      </c>
      <c r="CY387">
        <v>8</v>
      </c>
      <c r="CZ387">
        <v>6</v>
      </c>
      <c r="DA387">
        <v>1</v>
      </c>
      <c r="DB387">
        <v>0</v>
      </c>
      <c r="DC387">
        <v>0</v>
      </c>
      <c r="DD387">
        <v>0</v>
      </c>
      <c r="DE387">
        <v>1</v>
      </c>
      <c r="DF387">
        <v>0</v>
      </c>
      <c r="DG387">
        <v>0</v>
      </c>
      <c r="DH387">
        <v>0</v>
      </c>
      <c r="DI387">
        <v>0</v>
      </c>
      <c r="DJ387">
        <v>8</v>
      </c>
      <c r="DK387">
        <v>104</v>
      </c>
      <c r="DL387">
        <v>70</v>
      </c>
      <c r="DM387">
        <v>3</v>
      </c>
      <c r="DN387">
        <v>24</v>
      </c>
      <c r="DO387">
        <v>2</v>
      </c>
      <c r="DP387">
        <v>0</v>
      </c>
      <c r="DQ387">
        <v>0</v>
      </c>
      <c r="DR387">
        <v>0</v>
      </c>
      <c r="DS387">
        <v>0</v>
      </c>
      <c r="DT387">
        <v>4</v>
      </c>
      <c r="DU387">
        <v>1</v>
      </c>
      <c r="DV387">
        <v>104</v>
      </c>
      <c r="DW387">
        <v>143</v>
      </c>
      <c r="DX387">
        <v>63</v>
      </c>
      <c r="DY387">
        <v>4</v>
      </c>
      <c r="DZ387">
        <v>12</v>
      </c>
      <c r="EA387">
        <v>1</v>
      </c>
      <c r="EB387">
        <v>2</v>
      </c>
      <c r="EC387">
        <v>1</v>
      </c>
      <c r="ED387">
        <v>1</v>
      </c>
      <c r="EE387">
        <v>1</v>
      </c>
      <c r="EF387">
        <v>0</v>
      </c>
      <c r="EG387">
        <v>58</v>
      </c>
      <c r="EH387">
        <v>143</v>
      </c>
      <c r="EI387" t="s">
        <v>225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</row>
    <row r="388" spans="1:149" ht="12.75">
      <c r="A388">
        <v>383</v>
      </c>
      <c r="B388" t="str">
        <f>"241702"</f>
        <v>241702</v>
      </c>
      <c r="C388" t="s">
        <v>621</v>
      </c>
      <c r="D388" t="s">
        <v>600</v>
      </c>
      <c r="E388" t="s">
        <v>223</v>
      </c>
      <c r="F388">
        <v>2</v>
      </c>
      <c r="G388" t="s">
        <v>623</v>
      </c>
      <c r="H388">
        <v>2387</v>
      </c>
      <c r="I388">
        <v>2387</v>
      </c>
      <c r="J388">
        <v>0</v>
      </c>
      <c r="K388">
        <v>1751</v>
      </c>
      <c r="L388">
        <v>682</v>
      </c>
      <c r="M388">
        <v>682</v>
      </c>
      <c r="N388">
        <v>0</v>
      </c>
      <c r="O388">
        <v>1069</v>
      </c>
      <c r="P388">
        <v>682</v>
      </c>
      <c r="Q388">
        <v>0</v>
      </c>
      <c r="R388">
        <v>682</v>
      </c>
      <c r="S388">
        <v>17</v>
      </c>
      <c r="T388">
        <v>665</v>
      </c>
      <c r="U388">
        <v>3</v>
      </c>
      <c r="V388">
        <v>2</v>
      </c>
      <c r="W388">
        <v>0</v>
      </c>
      <c r="X388">
        <v>0</v>
      </c>
      <c r="Y388">
        <v>1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3</v>
      </c>
      <c r="AG388">
        <v>42</v>
      </c>
      <c r="AH388">
        <v>1</v>
      </c>
      <c r="AI388">
        <v>37</v>
      </c>
      <c r="AJ388">
        <v>0</v>
      </c>
      <c r="AK388">
        <v>1</v>
      </c>
      <c r="AL388">
        <v>0</v>
      </c>
      <c r="AM388">
        <v>2</v>
      </c>
      <c r="AN388">
        <v>0</v>
      </c>
      <c r="AO388">
        <v>0</v>
      </c>
      <c r="AP388">
        <v>1</v>
      </c>
      <c r="AQ388">
        <v>0</v>
      </c>
      <c r="AR388">
        <v>42</v>
      </c>
      <c r="AS388">
        <v>3</v>
      </c>
      <c r="AT388">
        <v>2</v>
      </c>
      <c r="AU388">
        <v>1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3</v>
      </c>
      <c r="BE388">
        <v>3</v>
      </c>
      <c r="BF388">
        <v>2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1</v>
      </c>
      <c r="BP388">
        <v>3</v>
      </c>
      <c r="BQ388">
        <v>6</v>
      </c>
      <c r="BR388">
        <v>2</v>
      </c>
      <c r="BS388">
        <v>0</v>
      </c>
      <c r="BT388">
        <v>0</v>
      </c>
      <c r="BU388">
        <v>0</v>
      </c>
      <c r="BV388">
        <v>0</v>
      </c>
      <c r="BW388">
        <v>3</v>
      </c>
      <c r="BX388">
        <v>0</v>
      </c>
      <c r="BY388">
        <v>1</v>
      </c>
      <c r="BZ388">
        <v>6</v>
      </c>
      <c r="CA388">
        <v>22</v>
      </c>
      <c r="CB388">
        <v>8</v>
      </c>
      <c r="CC388">
        <v>12</v>
      </c>
      <c r="CD388">
        <v>0</v>
      </c>
      <c r="CE388">
        <v>1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1</v>
      </c>
      <c r="CL388">
        <v>22</v>
      </c>
      <c r="CM388">
        <v>7</v>
      </c>
      <c r="CN388">
        <v>2</v>
      </c>
      <c r="CO388">
        <v>0</v>
      </c>
      <c r="CP388">
        <v>2</v>
      </c>
      <c r="CQ388">
        <v>2</v>
      </c>
      <c r="CR388">
        <v>0</v>
      </c>
      <c r="CS388">
        <v>1</v>
      </c>
      <c r="CT388">
        <v>0</v>
      </c>
      <c r="CU388">
        <v>0</v>
      </c>
      <c r="CV388">
        <v>0</v>
      </c>
      <c r="CW388">
        <v>0</v>
      </c>
      <c r="CX388">
        <v>7</v>
      </c>
      <c r="CY388">
        <v>4</v>
      </c>
      <c r="CZ388">
        <v>3</v>
      </c>
      <c r="DA388">
        <v>0</v>
      </c>
      <c r="DB388">
        <v>1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4</v>
      </c>
      <c r="DK388">
        <v>297</v>
      </c>
      <c r="DL388">
        <v>192</v>
      </c>
      <c r="DM388">
        <v>18</v>
      </c>
      <c r="DN388">
        <v>72</v>
      </c>
      <c r="DO388">
        <v>3</v>
      </c>
      <c r="DP388">
        <v>0</v>
      </c>
      <c r="DQ388">
        <v>2</v>
      </c>
      <c r="DR388">
        <v>2</v>
      </c>
      <c r="DS388">
        <v>0</v>
      </c>
      <c r="DT388">
        <v>5</v>
      </c>
      <c r="DU388">
        <v>3</v>
      </c>
      <c r="DV388">
        <v>297</v>
      </c>
      <c r="DW388">
        <v>278</v>
      </c>
      <c r="DX388">
        <v>65</v>
      </c>
      <c r="DY388">
        <v>3</v>
      </c>
      <c r="DZ388">
        <v>39</v>
      </c>
      <c r="EA388">
        <v>12</v>
      </c>
      <c r="EB388">
        <v>2</v>
      </c>
      <c r="EC388">
        <v>0</v>
      </c>
      <c r="ED388">
        <v>0</v>
      </c>
      <c r="EE388">
        <v>2</v>
      </c>
      <c r="EF388">
        <v>0</v>
      </c>
      <c r="EG388">
        <v>155</v>
      </c>
      <c r="EH388">
        <v>278</v>
      </c>
      <c r="EI388" t="s">
        <v>225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</row>
    <row r="389" spans="1:149" ht="12.75">
      <c r="A389">
        <v>384</v>
      </c>
      <c r="B389" t="str">
        <f>"241702"</f>
        <v>241702</v>
      </c>
      <c r="C389" t="s">
        <v>621</v>
      </c>
      <c r="D389" t="s">
        <v>600</v>
      </c>
      <c r="E389" t="s">
        <v>223</v>
      </c>
      <c r="F389">
        <v>3</v>
      </c>
      <c r="G389" t="s">
        <v>624</v>
      </c>
      <c r="H389">
        <v>1169</v>
      </c>
      <c r="I389">
        <v>1169</v>
      </c>
      <c r="J389">
        <v>0</v>
      </c>
      <c r="K389">
        <v>905</v>
      </c>
      <c r="L389">
        <v>363</v>
      </c>
      <c r="M389">
        <v>363</v>
      </c>
      <c r="N389">
        <v>0</v>
      </c>
      <c r="O389">
        <v>542</v>
      </c>
      <c r="P389">
        <v>363</v>
      </c>
      <c r="Q389">
        <v>0</v>
      </c>
      <c r="R389">
        <v>363</v>
      </c>
      <c r="S389">
        <v>6</v>
      </c>
      <c r="T389">
        <v>357</v>
      </c>
      <c r="U389">
        <v>1</v>
      </c>
      <c r="V389">
        <v>1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1</v>
      </c>
      <c r="AG389">
        <v>12</v>
      </c>
      <c r="AH389">
        <v>0</v>
      </c>
      <c r="AI389">
        <v>12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12</v>
      </c>
      <c r="AS389">
        <v>2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1</v>
      </c>
      <c r="AZ389">
        <v>0</v>
      </c>
      <c r="BA389">
        <v>0</v>
      </c>
      <c r="BB389">
        <v>0</v>
      </c>
      <c r="BC389">
        <v>0</v>
      </c>
      <c r="BD389">
        <v>2</v>
      </c>
      <c r="BE389">
        <v>3</v>
      </c>
      <c r="BF389">
        <v>2</v>
      </c>
      <c r="BG389">
        <v>0</v>
      </c>
      <c r="BH389">
        <v>1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3</v>
      </c>
      <c r="BQ389">
        <v>4</v>
      </c>
      <c r="BR389">
        <v>2</v>
      </c>
      <c r="BS389">
        <v>1</v>
      </c>
      <c r="BT389">
        <v>0</v>
      </c>
      <c r="BU389">
        <v>0</v>
      </c>
      <c r="BV389">
        <v>1</v>
      </c>
      <c r="BW389">
        <v>0</v>
      </c>
      <c r="BX389">
        <v>0</v>
      </c>
      <c r="BY389">
        <v>0</v>
      </c>
      <c r="BZ389">
        <v>4</v>
      </c>
      <c r="CA389">
        <v>23</v>
      </c>
      <c r="CB389">
        <v>9</v>
      </c>
      <c r="CC389">
        <v>10</v>
      </c>
      <c r="CD389">
        <v>0</v>
      </c>
      <c r="CE389">
        <v>1</v>
      </c>
      <c r="CF389">
        <v>0</v>
      </c>
      <c r="CG389">
        <v>0</v>
      </c>
      <c r="CH389">
        <v>0</v>
      </c>
      <c r="CI389">
        <v>0</v>
      </c>
      <c r="CJ389">
        <v>1</v>
      </c>
      <c r="CK389">
        <v>2</v>
      </c>
      <c r="CL389">
        <v>23</v>
      </c>
      <c r="CM389">
        <v>7</v>
      </c>
      <c r="CN389">
        <v>5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1</v>
      </c>
      <c r="CU389">
        <v>1</v>
      </c>
      <c r="CV389">
        <v>0</v>
      </c>
      <c r="CW389">
        <v>0</v>
      </c>
      <c r="CX389">
        <v>7</v>
      </c>
      <c r="CY389">
        <v>2</v>
      </c>
      <c r="CZ389">
        <v>1</v>
      </c>
      <c r="DA389">
        <v>1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2</v>
      </c>
      <c r="DK389">
        <v>156</v>
      </c>
      <c r="DL389">
        <v>103</v>
      </c>
      <c r="DM389">
        <v>6</v>
      </c>
      <c r="DN389">
        <v>34</v>
      </c>
      <c r="DO389">
        <v>1</v>
      </c>
      <c r="DP389">
        <v>1</v>
      </c>
      <c r="DQ389">
        <v>0</v>
      </c>
      <c r="DR389">
        <v>2</v>
      </c>
      <c r="DS389">
        <v>2</v>
      </c>
      <c r="DT389">
        <v>6</v>
      </c>
      <c r="DU389">
        <v>1</v>
      </c>
      <c r="DV389">
        <v>156</v>
      </c>
      <c r="DW389">
        <v>146</v>
      </c>
      <c r="DX389">
        <v>55</v>
      </c>
      <c r="DY389">
        <v>0</v>
      </c>
      <c r="DZ389">
        <v>19</v>
      </c>
      <c r="EA389">
        <v>8</v>
      </c>
      <c r="EB389">
        <v>4</v>
      </c>
      <c r="EC389">
        <v>1</v>
      </c>
      <c r="ED389">
        <v>0</v>
      </c>
      <c r="EE389">
        <v>2</v>
      </c>
      <c r="EF389">
        <v>0</v>
      </c>
      <c r="EG389">
        <v>57</v>
      </c>
      <c r="EH389">
        <v>146</v>
      </c>
      <c r="EI389" t="s">
        <v>225</v>
      </c>
      <c r="EJ389">
        <v>1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1</v>
      </c>
      <c r="ES389">
        <v>1</v>
      </c>
    </row>
    <row r="390" spans="1:149" ht="12.75">
      <c r="A390">
        <v>385</v>
      </c>
      <c r="B390" t="str">
        <f>"241702"</f>
        <v>241702</v>
      </c>
      <c r="C390" t="s">
        <v>621</v>
      </c>
      <c r="D390" t="s">
        <v>600</v>
      </c>
      <c r="E390" t="s">
        <v>223</v>
      </c>
      <c r="F390">
        <v>4</v>
      </c>
      <c r="G390" t="s">
        <v>625</v>
      </c>
      <c r="H390">
        <v>137</v>
      </c>
      <c r="I390">
        <v>137</v>
      </c>
      <c r="J390">
        <v>0</v>
      </c>
      <c r="K390">
        <v>150</v>
      </c>
      <c r="L390">
        <v>30</v>
      </c>
      <c r="M390">
        <v>30</v>
      </c>
      <c r="N390">
        <v>0</v>
      </c>
      <c r="O390">
        <v>120</v>
      </c>
      <c r="P390">
        <v>30</v>
      </c>
      <c r="Q390">
        <v>0</v>
      </c>
      <c r="R390">
        <v>30</v>
      </c>
      <c r="S390">
        <v>4</v>
      </c>
      <c r="T390">
        <v>26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2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1</v>
      </c>
      <c r="AO390">
        <v>1</v>
      </c>
      <c r="AP390">
        <v>0</v>
      </c>
      <c r="AQ390">
        <v>0</v>
      </c>
      <c r="AR390">
        <v>2</v>
      </c>
      <c r="AS390">
        <v>1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1</v>
      </c>
      <c r="BC390">
        <v>0</v>
      </c>
      <c r="BD390">
        <v>1</v>
      </c>
      <c r="BE390">
        <v>1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1</v>
      </c>
      <c r="BM390">
        <v>0</v>
      </c>
      <c r="BN390">
        <v>0</v>
      </c>
      <c r="BO390">
        <v>0</v>
      </c>
      <c r="BP390">
        <v>1</v>
      </c>
      <c r="BQ390">
        <v>1</v>
      </c>
      <c r="BR390">
        <v>0</v>
      </c>
      <c r="BS390">
        <v>1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1</v>
      </c>
      <c r="CA390">
        <v>2</v>
      </c>
      <c r="CB390">
        <v>1</v>
      </c>
      <c r="CC390">
        <v>0</v>
      </c>
      <c r="CD390">
        <v>0</v>
      </c>
      <c r="CE390">
        <v>0</v>
      </c>
      <c r="CF390">
        <v>0</v>
      </c>
      <c r="CG390">
        <v>1</v>
      </c>
      <c r="CH390">
        <v>0</v>
      </c>
      <c r="CI390">
        <v>0</v>
      </c>
      <c r="CJ390">
        <v>0</v>
      </c>
      <c r="CK390">
        <v>0</v>
      </c>
      <c r="CL390">
        <v>2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7</v>
      </c>
      <c r="DL390">
        <v>3</v>
      </c>
      <c r="DM390">
        <v>3</v>
      </c>
      <c r="DN390">
        <v>1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7</v>
      </c>
      <c r="DW390">
        <v>12</v>
      </c>
      <c r="DX390">
        <v>7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5</v>
      </c>
      <c r="EH390">
        <v>12</v>
      </c>
      <c r="EI390" t="s">
        <v>225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</row>
    <row r="391" spans="1:149" ht="12.75">
      <c r="A391">
        <v>386</v>
      </c>
      <c r="B391" t="str">
        <f>"241703"</f>
        <v>241703</v>
      </c>
      <c r="C391" t="s">
        <v>626</v>
      </c>
      <c r="D391" t="s">
        <v>600</v>
      </c>
      <c r="E391" t="s">
        <v>223</v>
      </c>
      <c r="F391">
        <v>1</v>
      </c>
      <c r="G391" t="s">
        <v>627</v>
      </c>
      <c r="H391">
        <v>1166</v>
      </c>
      <c r="I391">
        <v>1166</v>
      </c>
      <c r="J391">
        <v>0</v>
      </c>
      <c r="K391">
        <v>900</v>
      </c>
      <c r="L391">
        <v>254</v>
      </c>
      <c r="M391">
        <v>254</v>
      </c>
      <c r="N391">
        <v>0</v>
      </c>
      <c r="O391">
        <v>646</v>
      </c>
      <c r="P391">
        <v>254</v>
      </c>
      <c r="Q391">
        <v>0</v>
      </c>
      <c r="R391">
        <v>254</v>
      </c>
      <c r="S391">
        <v>11</v>
      </c>
      <c r="T391">
        <v>243</v>
      </c>
      <c r="U391">
        <v>2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2</v>
      </c>
      <c r="AD391">
        <v>0</v>
      </c>
      <c r="AE391">
        <v>0</v>
      </c>
      <c r="AF391">
        <v>2</v>
      </c>
      <c r="AG391">
        <v>44</v>
      </c>
      <c r="AH391">
        <v>0</v>
      </c>
      <c r="AI391">
        <v>44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44</v>
      </c>
      <c r="AS391">
        <v>1</v>
      </c>
      <c r="AT391">
        <v>1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1</v>
      </c>
      <c r="BE391">
        <v>1</v>
      </c>
      <c r="BF391">
        <v>0</v>
      </c>
      <c r="BG391">
        <v>0</v>
      </c>
      <c r="BH391">
        <v>1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1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14</v>
      </c>
      <c r="CB391">
        <v>3</v>
      </c>
      <c r="CC391">
        <v>9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2</v>
      </c>
      <c r="CJ391">
        <v>0</v>
      </c>
      <c r="CK391">
        <v>0</v>
      </c>
      <c r="CL391">
        <v>14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6</v>
      </c>
      <c r="CZ391">
        <v>3</v>
      </c>
      <c r="DA391">
        <v>3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6</v>
      </c>
      <c r="DK391">
        <v>101</v>
      </c>
      <c r="DL391">
        <v>58</v>
      </c>
      <c r="DM391">
        <v>9</v>
      </c>
      <c r="DN391">
        <v>31</v>
      </c>
      <c r="DO391">
        <v>1</v>
      </c>
      <c r="DP391">
        <v>0</v>
      </c>
      <c r="DQ391">
        <v>0</v>
      </c>
      <c r="DR391">
        <v>0</v>
      </c>
      <c r="DS391">
        <v>1</v>
      </c>
      <c r="DT391">
        <v>0</v>
      </c>
      <c r="DU391">
        <v>1</v>
      </c>
      <c r="DV391">
        <v>101</v>
      </c>
      <c r="DW391">
        <v>73</v>
      </c>
      <c r="DX391">
        <v>47</v>
      </c>
      <c r="DY391">
        <v>6</v>
      </c>
      <c r="DZ391">
        <v>5</v>
      </c>
      <c r="EA391">
        <v>6</v>
      </c>
      <c r="EB391">
        <v>1</v>
      </c>
      <c r="EC391">
        <v>0</v>
      </c>
      <c r="ED391">
        <v>2</v>
      </c>
      <c r="EE391">
        <v>1</v>
      </c>
      <c r="EF391">
        <v>0</v>
      </c>
      <c r="EG391">
        <v>5</v>
      </c>
      <c r="EH391">
        <v>73</v>
      </c>
      <c r="EI391" t="s">
        <v>225</v>
      </c>
      <c r="EJ391">
        <v>1</v>
      </c>
      <c r="EK391">
        <v>1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1</v>
      </c>
    </row>
    <row r="392" spans="1:149" ht="12.75">
      <c r="A392">
        <v>387</v>
      </c>
      <c r="B392" t="str">
        <f>"241703"</f>
        <v>241703</v>
      </c>
      <c r="C392" t="s">
        <v>626</v>
      </c>
      <c r="D392" t="s">
        <v>600</v>
      </c>
      <c r="E392" t="s">
        <v>223</v>
      </c>
      <c r="F392">
        <v>2</v>
      </c>
      <c r="G392" t="s">
        <v>628</v>
      </c>
      <c r="H392">
        <v>1568</v>
      </c>
      <c r="I392">
        <v>1568</v>
      </c>
      <c r="J392">
        <v>0</v>
      </c>
      <c r="K392">
        <v>1082</v>
      </c>
      <c r="L392">
        <v>447</v>
      </c>
      <c r="M392">
        <v>447</v>
      </c>
      <c r="N392">
        <v>0</v>
      </c>
      <c r="O392">
        <v>635</v>
      </c>
      <c r="P392">
        <v>446</v>
      </c>
      <c r="Q392">
        <v>0</v>
      </c>
      <c r="R392">
        <v>446</v>
      </c>
      <c r="S392">
        <v>8</v>
      </c>
      <c r="T392">
        <v>438</v>
      </c>
      <c r="U392">
        <v>3</v>
      </c>
      <c r="V392">
        <v>2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1</v>
      </c>
      <c r="AE392">
        <v>0</v>
      </c>
      <c r="AF392">
        <v>3</v>
      </c>
      <c r="AG392">
        <v>138</v>
      </c>
      <c r="AH392">
        <v>1</v>
      </c>
      <c r="AI392">
        <v>137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138</v>
      </c>
      <c r="AS392">
        <v>5</v>
      </c>
      <c r="AT392">
        <v>4</v>
      </c>
      <c r="AU392">
        <v>1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5</v>
      </c>
      <c r="BE392">
        <v>3</v>
      </c>
      <c r="BF392">
        <v>2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1</v>
      </c>
      <c r="BM392">
        <v>0</v>
      </c>
      <c r="BN392">
        <v>0</v>
      </c>
      <c r="BO392">
        <v>0</v>
      </c>
      <c r="BP392">
        <v>3</v>
      </c>
      <c r="BQ392">
        <v>4</v>
      </c>
      <c r="BR392">
        <v>3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1</v>
      </c>
      <c r="BY392">
        <v>0</v>
      </c>
      <c r="BZ392">
        <v>4</v>
      </c>
      <c r="CA392">
        <v>17</v>
      </c>
      <c r="CB392">
        <v>12</v>
      </c>
      <c r="CC392">
        <v>3</v>
      </c>
      <c r="CD392">
        <v>0</v>
      </c>
      <c r="CE392">
        <v>1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1</v>
      </c>
      <c r="CL392">
        <v>17</v>
      </c>
      <c r="CM392">
        <v>2</v>
      </c>
      <c r="CN392">
        <v>0</v>
      </c>
      <c r="CO392">
        <v>0</v>
      </c>
      <c r="CP392">
        <v>0</v>
      </c>
      <c r="CQ392">
        <v>1</v>
      </c>
      <c r="CR392">
        <v>0</v>
      </c>
      <c r="CS392">
        <v>0</v>
      </c>
      <c r="CT392">
        <v>1</v>
      </c>
      <c r="CU392">
        <v>0</v>
      </c>
      <c r="CV392">
        <v>0</v>
      </c>
      <c r="CW392">
        <v>0</v>
      </c>
      <c r="CX392">
        <v>2</v>
      </c>
      <c r="CY392">
        <v>16</v>
      </c>
      <c r="CZ392">
        <v>11</v>
      </c>
      <c r="DA392">
        <v>0</v>
      </c>
      <c r="DB392">
        <v>1</v>
      </c>
      <c r="DC392">
        <v>0</v>
      </c>
      <c r="DD392">
        <v>0</v>
      </c>
      <c r="DE392">
        <v>0</v>
      </c>
      <c r="DF392">
        <v>1</v>
      </c>
      <c r="DG392">
        <v>3</v>
      </c>
      <c r="DH392">
        <v>0</v>
      </c>
      <c r="DI392">
        <v>0</v>
      </c>
      <c r="DJ392">
        <v>16</v>
      </c>
      <c r="DK392">
        <v>98</v>
      </c>
      <c r="DL392">
        <v>56</v>
      </c>
      <c r="DM392">
        <v>8</v>
      </c>
      <c r="DN392">
        <v>31</v>
      </c>
      <c r="DO392">
        <v>0</v>
      </c>
      <c r="DP392">
        <v>1</v>
      </c>
      <c r="DQ392">
        <v>1</v>
      </c>
      <c r="DR392">
        <v>0</v>
      </c>
      <c r="DS392">
        <v>0</v>
      </c>
      <c r="DT392">
        <v>1</v>
      </c>
      <c r="DU392">
        <v>0</v>
      </c>
      <c r="DV392">
        <v>98</v>
      </c>
      <c r="DW392">
        <v>150</v>
      </c>
      <c r="DX392">
        <v>86</v>
      </c>
      <c r="DY392">
        <v>4</v>
      </c>
      <c r="DZ392">
        <v>28</v>
      </c>
      <c r="EA392">
        <v>6</v>
      </c>
      <c r="EB392">
        <v>1</v>
      </c>
      <c r="EC392">
        <v>1</v>
      </c>
      <c r="ED392">
        <v>0</v>
      </c>
      <c r="EE392">
        <v>6</v>
      </c>
      <c r="EF392">
        <v>0</v>
      </c>
      <c r="EG392">
        <v>18</v>
      </c>
      <c r="EH392">
        <v>150</v>
      </c>
      <c r="EI392" t="s">
        <v>225</v>
      </c>
      <c r="EJ392">
        <v>2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2</v>
      </c>
      <c r="ES392">
        <v>2</v>
      </c>
    </row>
    <row r="393" spans="1:149" ht="12.75">
      <c r="A393">
        <v>388</v>
      </c>
      <c r="B393" t="str">
        <f>"241703"</f>
        <v>241703</v>
      </c>
      <c r="C393" t="s">
        <v>626</v>
      </c>
      <c r="D393" t="s">
        <v>600</v>
      </c>
      <c r="E393" t="s">
        <v>223</v>
      </c>
      <c r="F393">
        <v>3</v>
      </c>
      <c r="G393" t="s">
        <v>629</v>
      </c>
      <c r="H393">
        <v>1851</v>
      </c>
      <c r="I393">
        <v>1851</v>
      </c>
      <c r="J393">
        <v>0</v>
      </c>
      <c r="K393">
        <v>1350</v>
      </c>
      <c r="L393">
        <v>591</v>
      </c>
      <c r="M393">
        <v>591</v>
      </c>
      <c r="N393">
        <v>0</v>
      </c>
      <c r="O393">
        <v>759</v>
      </c>
      <c r="P393">
        <v>591</v>
      </c>
      <c r="Q393">
        <v>0</v>
      </c>
      <c r="R393">
        <v>591</v>
      </c>
      <c r="S393">
        <v>7</v>
      </c>
      <c r="T393">
        <v>584</v>
      </c>
      <c r="U393">
        <v>3</v>
      </c>
      <c r="V393">
        <v>0</v>
      </c>
      <c r="W393">
        <v>0</v>
      </c>
      <c r="X393">
        <v>0</v>
      </c>
      <c r="Y393">
        <v>1</v>
      </c>
      <c r="Z393">
        <v>0</v>
      </c>
      <c r="AA393">
        <v>1</v>
      </c>
      <c r="AB393">
        <v>0</v>
      </c>
      <c r="AC393">
        <v>0</v>
      </c>
      <c r="AD393">
        <v>1</v>
      </c>
      <c r="AE393">
        <v>0</v>
      </c>
      <c r="AF393">
        <v>3</v>
      </c>
      <c r="AG393">
        <v>224</v>
      </c>
      <c r="AH393">
        <v>1</v>
      </c>
      <c r="AI393">
        <v>221</v>
      </c>
      <c r="AJ393">
        <v>1</v>
      </c>
      <c r="AK393">
        <v>0</v>
      </c>
      <c r="AL393">
        <v>1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224</v>
      </c>
      <c r="AS393">
        <v>14</v>
      </c>
      <c r="AT393">
        <v>3</v>
      </c>
      <c r="AU393">
        <v>1</v>
      </c>
      <c r="AV393">
        <v>2</v>
      </c>
      <c r="AW393">
        <v>0</v>
      </c>
      <c r="AX393">
        <v>0</v>
      </c>
      <c r="AY393">
        <v>0</v>
      </c>
      <c r="AZ393">
        <v>1</v>
      </c>
      <c r="BA393">
        <v>4</v>
      </c>
      <c r="BB393">
        <v>3</v>
      </c>
      <c r="BC393">
        <v>0</v>
      </c>
      <c r="BD393">
        <v>14</v>
      </c>
      <c r="BE393">
        <v>4</v>
      </c>
      <c r="BF393">
        <v>1</v>
      </c>
      <c r="BG393">
        <v>1</v>
      </c>
      <c r="BH393">
        <v>1</v>
      </c>
      <c r="BI393">
        <v>0</v>
      </c>
      <c r="BJ393">
        <v>1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4</v>
      </c>
      <c r="BQ393">
        <v>3</v>
      </c>
      <c r="BR393">
        <v>2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1</v>
      </c>
      <c r="BY393">
        <v>0</v>
      </c>
      <c r="BZ393">
        <v>3</v>
      </c>
      <c r="CA393">
        <v>18</v>
      </c>
      <c r="CB393">
        <v>12</v>
      </c>
      <c r="CC393">
        <v>5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1</v>
      </c>
      <c r="CL393">
        <v>18</v>
      </c>
      <c r="CM393">
        <v>4</v>
      </c>
      <c r="CN393">
        <v>0</v>
      </c>
      <c r="CO393">
        <v>0</v>
      </c>
      <c r="CP393">
        <v>0</v>
      </c>
      <c r="CQ393">
        <v>1</v>
      </c>
      <c r="CR393">
        <v>0</v>
      </c>
      <c r="CS393">
        <v>0</v>
      </c>
      <c r="CT393">
        <v>0</v>
      </c>
      <c r="CU393">
        <v>1</v>
      </c>
      <c r="CV393">
        <v>1</v>
      </c>
      <c r="CW393">
        <v>1</v>
      </c>
      <c r="CX393">
        <v>4</v>
      </c>
      <c r="CY393">
        <v>13</v>
      </c>
      <c r="CZ393">
        <v>7</v>
      </c>
      <c r="DA393">
        <v>4</v>
      </c>
      <c r="DB393">
        <v>0</v>
      </c>
      <c r="DC393">
        <v>1</v>
      </c>
      <c r="DD393">
        <v>0</v>
      </c>
      <c r="DE393">
        <v>0</v>
      </c>
      <c r="DF393">
        <v>0</v>
      </c>
      <c r="DG393">
        <v>1</v>
      </c>
      <c r="DH393">
        <v>0</v>
      </c>
      <c r="DI393">
        <v>0</v>
      </c>
      <c r="DJ393">
        <v>13</v>
      </c>
      <c r="DK393">
        <v>158</v>
      </c>
      <c r="DL393">
        <v>79</v>
      </c>
      <c r="DM393">
        <v>13</v>
      </c>
      <c r="DN393">
        <v>55</v>
      </c>
      <c r="DO393">
        <v>3</v>
      </c>
      <c r="DP393">
        <v>0</v>
      </c>
      <c r="DQ393">
        <v>0</v>
      </c>
      <c r="DR393">
        <v>1</v>
      </c>
      <c r="DS393">
        <v>1</v>
      </c>
      <c r="DT393">
        <v>3</v>
      </c>
      <c r="DU393">
        <v>3</v>
      </c>
      <c r="DV393">
        <v>158</v>
      </c>
      <c r="DW393">
        <v>142</v>
      </c>
      <c r="DX393">
        <v>65</v>
      </c>
      <c r="DY393">
        <v>3</v>
      </c>
      <c r="DZ393">
        <v>51</v>
      </c>
      <c r="EA393">
        <v>9</v>
      </c>
      <c r="EB393">
        <v>1</v>
      </c>
      <c r="EC393">
        <v>2</v>
      </c>
      <c r="ED393">
        <v>1</v>
      </c>
      <c r="EE393">
        <v>0</v>
      </c>
      <c r="EF393">
        <v>1</v>
      </c>
      <c r="EG393">
        <v>9</v>
      </c>
      <c r="EH393">
        <v>142</v>
      </c>
      <c r="EI393" t="s">
        <v>225</v>
      </c>
      <c r="EJ393">
        <v>1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1</v>
      </c>
      <c r="ES393">
        <v>1</v>
      </c>
    </row>
    <row r="394" spans="1:149" ht="12.75">
      <c r="A394">
        <v>389</v>
      </c>
      <c r="B394" t="str">
        <f aca="true" t="shared" si="28" ref="B394:B404">"241704"</f>
        <v>241704</v>
      </c>
      <c r="C394" t="s">
        <v>630</v>
      </c>
      <c r="D394" t="s">
        <v>600</v>
      </c>
      <c r="E394" t="s">
        <v>223</v>
      </c>
      <c r="F394">
        <v>1</v>
      </c>
      <c r="G394" t="s">
        <v>631</v>
      </c>
      <c r="H394">
        <v>1123</v>
      </c>
      <c r="I394">
        <v>1123</v>
      </c>
      <c r="J394">
        <v>0</v>
      </c>
      <c r="K394">
        <v>850</v>
      </c>
      <c r="L394">
        <v>245</v>
      </c>
      <c r="M394">
        <v>245</v>
      </c>
      <c r="N394">
        <v>0</v>
      </c>
      <c r="O394">
        <v>605</v>
      </c>
      <c r="P394">
        <v>245</v>
      </c>
      <c r="Q394">
        <v>0</v>
      </c>
      <c r="R394">
        <v>245</v>
      </c>
      <c r="S394">
        <v>3</v>
      </c>
      <c r="T394">
        <v>242</v>
      </c>
      <c r="U394">
        <v>1</v>
      </c>
      <c r="V394">
        <v>1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1</v>
      </c>
      <c r="AG394">
        <v>22</v>
      </c>
      <c r="AH394">
        <v>1</v>
      </c>
      <c r="AI394">
        <v>18</v>
      </c>
      <c r="AJ394">
        <v>0</v>
      </c>
      <c r="AK394">
        <v>0</v>
      </c>
      <c r="AL394">
        <v>0</v>
      </c>
      <c r="AM394">
        <v>0</v>
      </c>
      <c r="AN394">
        <v>1</v>
      </c>
      <c r="AO394">
        <v>0</v>
      </c>
      <c r="AP394">
        <v>1</v>
      </c>
      <c r="AQ394">
        <v>1</v>
      </c>
      <c r="AR394">
        <v>22</v>
      </c>
      <c r="AS394">
        <v>2</v>
      </c>
      <c r="AT394">
        <v>2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2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6</v>
      </c>
      <c r="CB394">
        <v>1</v>
      </c>
      <c r="CC394">
        <v>1</v>
      </c>
      <c r="CD394">
        <v>0</v>
      </c>
      <c r="CE394">
        <v>0</v>
      </c>
      <c r="CF394">
        <v>2</v>
      </c>
      <c r="CG394">
        <v>0</v>
      </c>
      <c r="CH394">
        <v>0</v>
      </c>
      <c r="CI394">
        <v>2</v>
      </c>
      <c r="CJ394">
        <v>0</v>
      </c>
      <c r="CK394">
        <v>0</v>
      </c>
      <c r="CL394">
        <v>6</v>
      </c>
      <c r="CM394">
        <v>3</v>
      </c>
      <c r="CN394">
        <v>2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1</v>
      </c>
      <c r="CU394">
        <v>0</v>
      </c>
      <c r="CV394">
        <v>0</v>
      </c>
      <c r="CW394">
        <v>0</v>
      </c>
      <c r="CX394">
        <v>3</v>
      </c>
      <c r="CY394">
        <v>4</v>
      </c>
      <c r="CZ394">
        <v>2</v>
      </c>
      <c r="DA394">
        <v>1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1</v>
      </c>
      <c r="DJ394">
        <v>4</v>
      </c>
      <c r="DK394">
        <v>87</v>
      </c>
      <c r="DL394">
        <v>49</v>
      </c>
      <c r="DM394">
        <v>8</v>
      </c>
      <c r="DN394">
        <v>24</v>
      </c>
      <c r="DO394">
        <v>0</v>
      </c>
      <c r="DP394">
        <v>3</v>
      </c>
      <c r="DQ394">
        <v>2</v>
      </c>
      <c r="DR394">
        <v>0</v>
      </c>
      <c r="DS394">
        <v>0</v>
      </c>
      <c r="DT394">
        <v>1</v>
      </c>
      <c r="DU394">
        <v>0</v>
      </c>
      <c r="DV394">
        <v>87</v>
      </c>
      <c r="DW394">
        <v>116</v>
      </c>
      <c r="DX394">
        <v>71</v>
      </c>
      <c r="DY394">
        <v>3</v>
      </c>
      <c r="DZ394">
        <v>15</v>
      </c>
      <c r="EA394">
        <v>3</v>
      </c>
      <c r="EB394">
        <v>4</v>
      </c>
      <c r="EC394">
        <v>1</v>
      </c>
      <c r="ED394">
        <v>1</v>
      </c>
      <c r="EE394">
        <v>1</v>
      </c>
      <c r="EF394">
        <v>2</v>
      </c>
      <c r="EG394">
        <v>15</v>
      </c>
      <c r="EH394">
        <v>116</v>
      </c>
      <c r="EI394" t="s">
        <v>225</v>
      </c>
      <c r="EJ394">
        <v>1</v>
      </c>
      <c r="EK394">
        <v>0</v>
      </c>
      <c r="EL394">
        <v>1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1</v>
      </c>
    </row>
    <row r="395" spans="1:149" ht="12.75">
      <c r="A395">
        <v>390</v>
      </c>
      <c r="B395" t="str">
        <f t="shared" si="28"/>
        <v>241704</v>
      </c>
      <c r="C395" t="s">
        <v>630</v>
      </c>
      <c r="D395" t="s">
        <v>600</v>
      </c>
      <c r="E395" t="s">
        <v>223</v>
      </c>
      <c r="F395">
        <v>2</v>
      </c>
      <c r="G395" t="s">
        <v>632</v>
      </c>
      <c r="H395">
        <v>917</v>
      </c>
      <c r="I395">
        <v>917</v>
      </c>
      <c r="J395">
        <v>0</v>
      </c>
      <c r="K395">
        <v>700</v>
      </c>
      <c r="L395">
        <v>128</v>
      </c>
      <c r="M395">
        <v>128</v>
      </c>
      <c r="N395">
        <v>0</v>
      </c>
      <c r="O395">
        <v>572</v>
      </c>
      <c r="P395">
        <v>128</v>
      </c>
      <c r="Q395">
        <v>0</v>
      </c>
      <c r="R395">
        <v>128</v>
      </c>
      <c r="S395">
        <v>3</v>
      </c>
      <c r="T395">
        <v>125</v>
      </c>
      <c r="U395">
        <v>1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1</v>
      </c>
      <c r="AC395">
        <v>0</v>
      </c>
      <c r="AD395">
        <v>0</v>
      </c>
      <c r="AE395">
        <v>0</v>
      </c>
      <c r="AF395">
        <v>1</v>
      </c>
      <c r="AG395">
        <v>9</v>
      </c>
      <c r="AH395">
        <v>0</v>
      </c>
      <c r="AI395">
        <v>8</v>
      </c>
      <c r="AJ395">
        <v>0</v>
      </c>
      <c r="AK395">
        <v>1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9</v>
      </c>
      <c r="AS395">
        <v>4</v>
      </c>
      <c r="AT395">
        <v>3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1</v>
      </c>
      <c r="BA395">
        <v>0</v>
      </c>
      <c r="BB395">
        <v>0</v>
      </c>
      <c r="BC395">
        <v>0</v>
      </c>
      <c r="BD395">
        <v>4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1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1</v>
      </c>
      <c r="CA395">
        <v>4</v>
      </c>
      <c r="CB395">
        <v>0</v>
      </c>
      <c r="CC395">
        <v>1</v>
      </c>
      <c r="CD395">
        <v>0</v>
      </c>
      <c r="CE395">
        <v>0</v>
      </c>
      <c r="CF395">
        <v>1</v>
      </c>
      <c r="CG395">
        <v>0</v>
      </c>
      <c r="CH395">
        <v>0</v>
      </c>
      <c r="CI395">
        <v>0</v>
      </c>
      <c r="CJ395">
        <v>0</v>
      </c>
      <c r="CK395">
        <v>2</v>
      </c>
      <c r="CL395">
        <v>4</v>
      </c>
      <c r="CM395">
        <v>1</v>
      </c>
      <c r="CN395">
        <v>1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1</v>
      </c>
      <c r="CY395">
        <v>8</v>
      </c>
      <c r="CZ395">
        <v>4</v>
      </c>
      <c r="DA395">
        <v>3</v>
      </c>
      <c r="DB395">
        <v>0</v>
      </c>
      <c r="DC395">
        <v>1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8</v>
      </c>
      <c r="DK395">
        <v>67</v>
      </c>
      <c r="DL395">
        <v>44</v>
      </c>
      <c r="DM395">
        <v>3</v>
      </c>
      <c r="DN395">
        <v>18</v>
      </c>
      <c r="DO395">
        <v>1</v>
      </c>
      <c r="DP395">
        <v>0</v>
      </c>
      <c r="DQ395">
        <v>1</v>
      </c>
      <c r="DR395">
        <v>0</v>
      </c>
      <c r="DS395">
        <v>0</v>
      </c>
      <c r="DT395">
        <v>0</v>
      </c>
      <c r="DU395">
        <v>0</v>
      </c>
      <c r="DV395">
        <v>67</v>
      </c>
      <c r="DW395">
        <v>29</v>
      </c>
      <c r="DX395">
        <v>16</v>
      </c>
      <c r="DY395">
        <v>2</v>
      </c>
      <c r="DZ395">
        <v>8</v>
      </c>
      <c r="EA395">
        <v>0</v>
      </c>
      <c r="EB395">
        <v>0</v>
      </c>
      <c r="EC395">
        <v>0</v>
      </c>
      <c r="ED395">
        <v>0</v>
      </c>
      <c r="EE395">
        <v>1</v>
      </c>
      <c r="EF395">
        <v>0</v>
      </c>
      <c r="EG395">
        <v>2</v>
      </c>
      <c r="EH395">
        <v>29</v>
      </c>
      <c r="EI395" t="s">
        <v>225</v>
      </c>
      <c r="EJ395">
        <v>1</v>
      </c>
      <c r="EK395">
        <v>1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1</v>
      </c>
    </row>
    <row r="396" spans="1:149" ht="12.75">
      <c r="A396">
        <v>391</v>
      </c>
      <c r="B396" t="str">
        <f t="shared" si="28"/>
        <v>241704</v>
      </c>
      <c r="C396" t="s">
        <v>630</v>
      </c>
      <c r="D396" t="s">
        <v>600</v>
      </c>
      <c r="E396" t="s">
        <v>223</v>
      </c>
      <c r="F396">
        <v>3</v>
      </c>
      <c r="G396" t="s">
        <v>633</v>
      </c>
      <c r="H396">
        <v>1790</v>
      </c>
      <c r="I396">
        <v>1790</v>
      </c>
      <c r="J396">
        <v>0</v>
      </c>
      <c r="K396">
        <v>1350</v>
      </c>
      <c r="L396">
        <v>375</v>
      </c>
      <c r="M396">
        <v>375</v>
      </c>
      <c r="N396">
        <v>0</v>
      </c>
      <c r="O396">
        <v>975</v>
      </c>
      <c r="P396">
        <v>374</v>
      </c>
      <c r="Q396">
        <v>1</v>
      </c>
      <c r="R396">
        <v>373</v>
      </c>
      <c r="S396">
        <v>0</v>
      </c>
      <c r="T396">
        <v>373</v>
      </c>
      <c r="U396">
        <v>10</v>
      </c>
      <c r="V396">
        <v>6</v>
      </c>
      <c r="W396">
        <v>0</v>
      </c>
      <c r="X396">
        <v>1</v>
      </c>
      <c r="Y396">
        <v>1</v>
      </c>
      <c r="Z396">
        <v>1</v>
      </c>
      <c r="AA396">
        <v>0</v>
      </c>
      <c r="AB396">
        <v>0</v>
      </c>
      <c r="AC396">
        <v>0</v>
      </c>
      <c r="AD396">
        <v>1</v>
      </c>
      <c r="AE396">
        <v>0</v>
      </c>
      <c r="AF396">
        <v>10</v>
      </c>
      <c r="AG396">
        <v>30</v>
      </c>
      <c r="AH396">
        <v>1</v>
      </c>
      <c r="AI396">
        <v>18</v>
      </c>
      <c r="AJ396">
        <v>1</v>
      </c>
      <c r="AK396">
        <v>3</v>
      </c>
      <c r="AL396">
        <v>0</v>
      </c>
      <c r="AM396">
        <v>1</v>
      </c>
      <c r="AN396">
        <v>2</v>
      </c>
      <c r="AO396">
        <v>1</v>
      </c>
      <c r="AP396">
        <v>3</v>
      </c>
      <c r="AQ396">
        <v>0</v>
      </c>
      <c r="AR396">
        <v>30</v>
      </c>
      <c r="AS396">
        <v>2</v>
      </c>
      <c r="AT396">
        <v>1</v>
      </c>
      <c r="AU396">
        <v>0</v>
      </c>
      <c r="AV396">
        <v>1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2</v>
      </c>
      <c r="BE396">
        <v>3</v>
      </c>
      <c r="BF396">
        <v>1</v>
      </c>
      <c r="BG396">
        <v>1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1</v>
      </c>
      <c r="BP396">
        <v>3</v>
      </c>
      <c r="BQ396">
        <v>1</v>
      </c>
      <c r="BR396">
        <v>0</v>
      </c>
      <c r="BS396">
        <v>1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1</v>
      </c>
      <c r="CA396">
        <v>26</v>
      </c>
      <c r="CB396">
        <v>15</v>
      </c>
      <c r="CC396">
        <v>9</v>
      </c>
      <c r="CD396">
        <v>0</v>
      </c>
      <c r="CE396">
        <v>1</v>
      </c>
      <c r="CF396">
        <v>0</v>
      </c>
      <c r="CG396">
        <v>0</v>
      </c>
      <c r="CH396">
        <v>0</v>
      </c>
      <c r="CI396">
        <v>1</v>
      </c>
      <c r="CJ396">
        <v>0</v>
      </c>
      <c r="CK396">
        <v>0</v>
      </c>
      <c r="CL396">
        <v>26</v>
      </c>
      <c r="CM396">
        <v>10</v>
      </c>
      <c r="CN396">
        <v>5</v>
      </c>
      <c r="CO396">
        <v>2</v>
      </c>
      <c r="CP396">
        <v>1</v>
      </c>
      <c r="CQ396">
        <v>0</v>
      </c>
      <c r="CR396">
        <v>0</v>
      </c>
      <c r="CS396">
        <v>0</v>
      </c>
      <c r="CT396">
        <v>2</v>
      </c>
      <c r="CU396">
        <v>0</v>
      </c>
      <c r="CV396">
        <v>0</v>
      </c>
      <c r="CW396">
        <v>0</v>
      </c>
      <c r="CX396">
        <v>10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180</v>
      </c>
      <c r="DL396">
        <v>123</v>
      </c>
      <c r="DM396">
        <v>11</v>
      </c>
      <c r="DN396">
        <v>36</v>
      </c>
      <c r="DO396">
        <v>0</v>
      </c>
      <c r="DP396">
        <v>0</v>
      </c>
      <c r="DQ396">
        <v>0</v>
      </c>
      <c r="DR396">
        <v>2</v>
      </c>
      <c r="DS396">
        <v>3</v>
      </c>
      <c r="DT396">
        <v>3</v>
      </c>
      <c r="DU396">
        <v>2</v>
      </c>
      <c r="DV396">
        <v>180</v>
      </c>
      <c r="DW396">
        <v>111</v>
      </c>
      <c r="DX396">
        <v>58</v>
      </c>
      <c r="DY396">
        <v>5</v>
      </c>
      <c r="DZ396">
        <v>20</v>
      </c>
      <c r="EA396">
        <v>8</v>
      </c>
      <c r="EB396">
        <v>2</v>
      </c>
      <c r="EC396">
        <v>1</v>
      </c>
      <c r="ED396">
        <v>1</v>
      </c>
      <c r="EE396">
        <v>4</v>
      </c>
      <c r="EF396">
        <v>0</v>
      </c>
      <c r="EG396">
        <v>12</v>
      </c>
      <c r="EH396">
        <v>111</v>
      </c>
      <c r="EI396" t="s">
        <v>225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</row>
    <row r="397" spans="1:149" ht="12.75">
      <c r="A397">
        <v>392</v>
      </c>
      <c r="B397" t="str">
        <f t="shared" si="28"/>
        <v>241704</v>
      </c>
      <c r="C397" t="s">
        <v>630</v>
      </c>
      <c r="D397" t="s">
        <v>600</v>
      </c>
      <c r="E397" t="s">
        <v>223</v>
      </c>
      <c r="F397">
        <v>4</v>
      </c>
      <c r="G397" t="s">
        <v>634</v>
      </c>
      <c r="H397">
        <v>1412</v>
      </c>
      <c r="I397">
        <v>1412</v>
      </c>
      <c r="J397">
        <v>0</v>
      </c>
      <c r="K397">
        <v>982</v>
      </c>
      <c r="L397">
        <v>398</v>
      </c>
      <c r="M397">
        <v>398</v>
      </c>
      <c r="N397">
        <v>0</v>
      </c>
      <c r="O397">
        <v>584</v>
      </c>
      <c r="P397">
        <v>398</v>
      </c>
      <c r="Q397">
        <v>0</v>
      </c>
      <c r="R397">
        <v>398</v>
      </c>
      <c r="S397">
        <v>9</v>
      </c>
      <c r="T397">
        <v>389</v>
      </c>
      <c r="U397">
        <v>3</v>
      </c>
      <c r="V397">
        <v>3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3</v>
      </c>
      <c r="AG397">
        <v>68</v>
      </c>
      <c r="AH397">
        <v>2</v>
      </c>
      <c r="AI397">
        <v>58</v>
      </c>
      <c r="AJ397">
        <v>0</v>
      </c>
      <c r="AK397">
        <v>3</v>
      </c>
      <c r="AL397">
        <v>2</v>
      </c>
      <c r="AM397">
        <v>1</v>
      </c>
      <c r="AN397">
        <v>0</v>
      </c>
      <c r="AO397">
        <v>0</v>
      </c>
      <c r="AP397">
        <v>0</v>
      </c>
      <c r="AQ397">
        <v>2</v>
      </c>
      <c r="AR397">
        <v>68</v>
      </c>
      <c r="AS397">
        <v>2</v>
      </c>
      <c r="AT397">
        <v>1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1</v>
      </c>
      <c r="BA397">
        <v>0</v>
      </c>
      <c r="BB397">
        <v>0</v>
      </c>
      <c r="BC397">
        <v>0</v>
      </c>
      <c r="BD397">
        <v>2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7</v>
      </c>
      <c r="BR397">
        <v>0</v>
      </c>
      <c r="BS397">
        <v>5</v>
      </c>
      <c r="BT397">
        <v>0</v>
      </c>
      <c r="BU397">
        <v>0</v>
      </c>
      <c r="BV397">
        <v>0</v>
      </c>
      <c r="BW397">
        <v>0</v>
      </c>
      <c r="BX397">
        <v>2</v>
      </c>
      <c r="BY397">
        <v>0</v>
      </c>
      <c r="BZ397">
        <v>7</v>
      </c>
      <c r="CA397">
        <v>21</v>
      </c>
      <c r="CB397">
        <v>6</v>
      </c>
      <c r="CC397">
        <v>7</v>
      </c>
      <c r="CD397">
        <v>0</v>
      </c>
      <c r="CE397">
        <v>0</v>
      </c>
      <c r="CF397">
        <v>0</v>
      </c>
      <c r="CG397">
        <v>1</v>
      </c>
      <c r="CH397">
        <v>0</v>
      </c>
      <c r="CI397">
        <v>5</v>
      </c>
      <c r="CJ397">
        <v>1</v>
      </c>
      <c r="CK397">
        <v>1</v>
      </c>
      <c r="CL397">
        <v>21</v>
      </c>
      <c r="CM397">
        <v>3</v>
      </c>
      <c r="CN397">
        <v>2</v>
      </c>
      <c r="CO397">
        <v>0</v>
      </c>
      <c r="CP397">
        <v>0</v>
      </c>
      <c r="CQ397">
        <v>1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3</v>
      </c>
      <c r="CY397">
        <v>11</v>
      </c>
      <c r="CZ397">
        <v>5</v>
      </c>
      <c r="DA397">
        <v>6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11</v>
      </c>
      <c r="DK397">
        <v>159</v>
      </c>
      <c r="DL397">
        <v>111</v>
      </c>
      <c r="DM397">
        <v>7</v>
      </c>
      <c r="DN397">
        <v>31</v>
      </c>
      <c r="DO397">
        <v>4</v>
      </c>
      <c r="DP397">
        <v>0</v>
      </c>
      <c r="DQ397">
        <v>1</v>
      </c>
      <c r="DR397">
        <v>0</v>
      </c>
      <c r="DS397">
        <v>2</v>
      </c>
      <c r="DT397">
        <v>2</v>
      </c>
      <c r="DU397">
        <v>1</v>
      </c>
      <c r="DV397">
        <v>159</v>
      </c>
      <c r="DW397">
        <v>115</v>
      </c>
      <c r="DX397">
        <v>61</v>
      </c>
      <c r="DY397">
        <v>1</v>
      </c>
      <c r="DZ397">
        <v>26</v>
      </c>
      <c r="EA397">
        <v>5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22</v>
      </c>
      <c r="EH397">
        <v>115</v>
      </c>
      <c r="EI397" t="s">
        <v>225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</row>
    <row r="398" spans="1:149" ht="12.75">
      <c r="A398">
        <v>393</v>
      </c>
      <c r="B398" t="str">
        <f t="shared" si="28"/>
        <v>241704</v>
      </c>
      <c r="C398" t="s">
        <v>630</v>
      </c>
      <c r="D398" t="s">
        <v>600</v>
      </c>
      <c r="E398" t="s">
        <v>223</v>
      </c>
      <c r="F398">
        <v>5</v>
      </c>
      <c r="G398" t="s">
        <v>635</v>
      </c>
      <c r="H398">
        <v>1292</v>
      </c>
      <c r="I398">
        <v>1292</v>
      </c>
      <c r="J398">
        <v>0</v>
      </c>
      <c r="K398">
        <v>999</v>
      </c>
      <c r="L398">
        <v>237</v>
      </c>
      <c r="M398">
        <v>237</v>
      </c>
      <c r="N398">
        <v>0</v>
      </c>
      <c r="O398">
        <v>762</v>
      </c>
      <c r="P398">
        <v>237</v>
      </c>
      <c r="Q398">
        <v>0</v>
      </c>
      <c r="R398">
        <v>237</v>
      </c>
      <c r="S398">
        <v>6</v>
      </c>
      <c r="T398">
        <v>231</v>
      </c>
      <c r="U398">
        <v>1</v>
      </c>
      <c r="V398">
        <v>1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1</v>
      </c>
      <c r="AG398">
        <v>19</v>
      </c>
      <c r="AH398">
        <v>0</v>
      </c>
      <c r="AI398">
        <v>15</v>
      </c>
      <c r="AJ398">
        <v>0</v>
      </c>
      <c r="AK398">
        <v>1</v>
      </c>
      <c r="AL398">
        <v>0</v>
      </c>
      <c r="AM398">
        <v>0</v>
      </c>
      <c r="AN398">
        <v>0</v>
      </c>
      <c r="AO398">
        <v>0</v>
      </c>
      <c r="AP398">
        <v>3</v>
      </c>
      <c r="AQ398">
        <v>0</v>
      </c>
      <c r="AR398">
        <v>19</v>
      </c>
      <c r="AS398">
        <v>5</v>
      </c>
      <c r="AT398">
        <v>1</v>
      </c>
      <c r="AU398">
        <v>0</v>
      </c>
      <c r="AV398">
        <v>2</v>
      </c>
      <c r="AW398">
        <v>0</v>
      </c>
      <c r="AX398">
        <v>1</v>
      </c>
      <c r="AY398">
        <v>0</v>
      </c>
      <c r="AZ398">
        <v>0</v>
      </c>
      <c r="BA398">
        <v>1</v>
      </c>
      <c r="BB398">
        <v>0</v>
      </c>
      <c r="BC398">
        <v>0</v>
      </c>
      <c r="BD398">
        <v>5</v>
      </c>
      <c r="BE398">
        <v>2</v>
      </c>
      <c r="BF398">
        <v>0</v>
      </c>
      <c r="BG398">
        <v>0</v>
      </c>
      <c r="BH398">
        <v>0</v>
      </c>
      <c r="BI398">
        <v>2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2</v>
      </c>
      <c r="BQ398">
        <v>1</v>
      </c>
      <c r="BR398">
        <v>0</v>
      </c>
      <c r="BS398">
        <v>1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1</v>
      </c>
      <c r="CA398">
        <v>22</v>
      </c>
      <c r="CB398">
        <v>10</v>
      </c>
      <c r="CC398">
        <v>9</v>
      </c>
      <c r="CD398">
        <v>1</v>
      </c>
      <c r="CE398">
        <v>0</v>
      </c>
      <c r="CF398">
        <v>0</v>
      </c>
      <c r="CG398">
        <v>1</v>
      </c>
      <c r="CH398">
        <v>0</v>
      </c>
      <c r="CI398">
        <v>0</v>
      </c>
      <c r="CJ398">
        <v>0</v>
      </c>
      <c r="CK398">
        <v>1</v>
      </c>
      <c r="CL398">
        <v>22</v>
      </c>
      <c r="CM398">
        <v>7</v>
      </c>
      <c r="CN398">
        <v>6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1</v>
      </c>
      <c r="CU398">
        <v>0</v>
      </c>
      <c r="CV398">
        <v>0</v>
      </c>
      <c r="CW398">
        <v>0</v>
      </c>
      <c r="CX398">
        <v>7</v>
      </c>
      <c r="CY398">
        <v>3</v>
      </c>
      <c r="CZ398">
        <v>0</v>
      </c>
      <c r="DA398">
        <v>3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3</v>
      </c>
      <c r="DK398">
        <v>66</v>
      </c>
      <c r="DL398">
        <v>50</v>
      </c>
      <c r="DM398">
        <v>2</v>
      </c>
      <c r="DN398">
        <v>9</v>
      </c>
      <c r="DO398">
        <v>1</v>
      </c>
      <c r="DP398">
        <v>0</v>
      </c>
      <c r="DQ398">
        <v>1</v>
      </c>
      <c r="DR398">
        <v>2</v>
      </c>
      <c r="DS398">
        <v>0</v>
      </c>
      <c r="DT398">
        <v>1</v>
      </c>
      <c r="DU398">
        <v>0</v>
      </c>
      <c r="DV398">
        <v>66</v>
      </c>
      <c r="DW398">
        <v>104</v>
      </c>
      <c r="DX398">
        <v>46</v>
      </c>
      <c r="DY398">
        <v>4</v>
      </c>
      <c r="DZ398">
        <v>15</v>
      </c>
      <c r="EA398">
        <v>8</v>
      </c>
      <c r="EB398">
        <v>1</v>
      </c>
      <c r="EC398">
        <v>0</v>
      </c>
      <c r="ED398">
        <v>1</v>
      </c>
      <c r="EE398">
        <v>10</v>
      </c>
      <c r="EF398">
        <v>0</v>
      </c>
      <c r="EG398">
        <v>19</v>
      </c>
      <c r="EH398">
        <v>104</v>
      </c>
      <c r="EI398" t="s">
        <v>225</v>
      </c>
      <c r="EJ398">
        <v>1</v>
      </c>
      <c r="EK398">
        <v>0</v>
      </c>
      <c r="EL398">
        <v>0</v>
      </c>
      <c r="EM398">
        <v>0</v>
      </c>
      <c r="EN398">
        <v>1</v>
      </c>
      <c r="EO398">
        <v>0</v>
      </c>
      <c r="EP398">
        <v>0</v>
      </c>
      <c r="EQ398">
        <v>0</v>
      </c>
      <c r="ER398">
        <v>0</v>
      </c>
      <c r="ES398">
        <v>1</v>
      </c>
    </row>
    <row r="399" spans="1:149" ht="12.75">
      <c r="A399">
        <v>394</v>
      </c>
      <c r="B399" t="str">
        <f t="shared" si="28"/>
        <v>241704</v>
      </c>
      <c r="C399" t="s">
        <v>630</v>
      </c>
      <c r="D399" t="s">
        <v>600</v>
      </c>
      <c r="E399" t="s">
        <v>223</v>
      </c>
      <c r="F399">
        <v>6</v>
      </c>
      <c r="G399" t="s">
        <v>636</v>
      </c>
      <c r="H399">
        <v>957</v>
      </c>
      <c r="I399">
        <v>957</v>
      </c>
      <c r="J399">
        <v>0</v>
      </c>
      <c r="K399">
        <v>750</v>
      </c>
      <c r="L399">
        <v>188</v>
      </c>
      <c r="M399">
        <v>188</v>
      </c>
      <c r="N399">
        <v>0</v>
      </c>
      <c r="O399">
        <v>562</v>
      </c>
      <c r="P399">
        <v>188</v>
      </c>
      <c r="Q399">
        <v>0</v>
      </c>
      <c r="R399">
        <v>188</v>
      </c>
      <c r="S399">
        <v>3</v>
      </c>
      <c r="T399">
        <v>185</v>
      </c>
      <c r="U399">
        <v>1</v>
      </c>
      <c r="V399">
        <v>1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1</v>
      </c>
      <c r="AG399">
        <v>18</v>
      </c>
      <c r="AH399">
        <v>1</v>
      </c>
      <c r="AI399">
        <v>15</v>
      </c>
      <c r="AJ399">
        <v>0</v>
      </c>
      <c r="AK399">
        <v>0</v>
      </c>
      <c r="AL399">
        <v>1</v>
      </c>
      <c r="AM399">
        <v>0</v>
      </c>
      <c r="AN399">
        <v>1</v>
      </c>
      <c r="AO399">
        <v>0</v>
      </c>
      <c r="AP399">
        <v>0</v>
      </c>
      <c r="AQ399">
        <v>0</v>
      </c>
      <c r="AR399">
        <v>18</v>
      </c>
      <c r="AS399">
        <v>1</v>
      </c>
      <c r="AT399">
        <v>0</v>
      </c>
      <c r="AU399">
        <v>1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1</v>
      </c>
      <c r="BE399">
        <v>5</v>
      </c>
      <c r="BF399">
        <v>0</v>
      </c>
      <c r="BG399">
        <v>1</v>
      </c>
      <c r="BH399">
        <v>0</v>
      </c>
      <c r="BI399">
        <v>3</v>
      </c>
      <c r="BJ399">
        <v>1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5</v>
      </c>
      <c r="BQ399">
        <v>15</v>
      </c>
      <c r="BR399">
        <v>0</v>
      </c>
      <c r="BS399">
        <v>14</v>
      </c>
      <c r="BT399">
        <v>0</v>
      </c>
      <c r="BU399">
        <v>1</v>
      </c>
      <c r="BV399">
        <v>0</v>
      </c>
      <c r="BW399">
        <v>0</v>
      </c>
      <c r="BX399">
        <v>0</v>
      </c>
      <c r="BY399">
        <v>0</v>
      </c>
      <c r="BZ399">
        <v>15</v>
      </c>
      <c r="CA399">
        <v>6</v>
      </c>
      <c r="CB399">
        <v>0</v>
      </c>
      <c r="CC399">
        <v>5</v>
      </c>
      <c r="CD399">
        <v>0</v>
      </c>
      <c r="CE399">
        <v>1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6</v>
      </c>
      <c r="CM399">
        <v>2</v>
      </c>
      <c r="CN399">
        <v>1</v>
      </c>
      <c r="CO399">
        <v>1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2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60</v>
      </c>
      <c r="DL399">
        <v>41</v>
      </c>
      <c r="DM399">
        <v>1</v>
      </c>
      <c r="DN399">
        <v>13</v>
      </c>
      <c r="DO399">
        <v>0</v>
      </c>
      <c r="DP399">
        <v>0</v>
      </c>
      <c r="DQ399">
        <v>0</v>
      </c>
      <c r="DR399">
        <v>1</v>
      </c>
      <c r="DS399">
        <v>0</v>
      </c>
      <c r="DT399">
        <v>3</v>
      </c>
      <c r="DU399">
        <v>1</v>
      </c>
      <c r="DV399">
        <v>60</v>
      </c>
      <c r="DW399">
        <v>77</v>
      </c>
      <c r="DX399">
        <v>37</v>
      </c>
      <c r="DY399">
        <v>1</v>
      </c>
      <c r="DZ399">
        <v>17</v>
      </c>
      <c r="EA399">
        <v>6</v>
      </c>
      <c r="EB399">
        <v>1</v>
      </c>
      <c r="EC399">
        <v>1</v>
      </c>
      <c r="ED399">
        <v>1</v>
      </c>
      <c r="EE399">
        <v>3</v>
      </c>
      <c r="EF399">
        <v>0</v>
      </c>
      <c r="EG399">
        <v>10</v>
      </c>
      <c r="EH399">
        <v>77</v>
      </c>
      <c r="EI399" t="s">
        <v>225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</row>
    <row r="400" spans="1:149" ht="12.75">
      <c r="A400">
        <v>395</v>
      </c>
      <c r="B400" t="str">
        <f t="shared" si="28"/>
        <v>241704</v>
      </c>
      <c r="C400" t="s">
        <v>630</v>
      </c>
      <c r="D400" t="s">
        <v>600</v>
      </c>
      <c r="E400" t="s">
        <v>223</v>
      </c>
      <c r="F400">
        <v>7</v>
      </c>
      <c r="G400" t="s">
        <v>637</v>
      </c>
      <c r="H400">
        <v>1246</v>
      </c>
      <c r="I400">
        <v>1246</v>
      </c>
      <c r="J400">
        <v>0</v>
      </c>
      <c r="K400">
        <v>951</v>
      </c>
      <c r="L400">
        <v>176</v>
      </c>
      <c r="M400">
        <v>176</v>
      </c>
      <c r="N400">
        <v>0</v>
      </c>
      <c r="O400">
        <v>775</v>
      </c>
      <c r="P400">
        <v>176</v>
      </c>
      <c r="Q400">
        <v>0</v>
      </c>
      <c r="R400">
        <v>176</v>
      </c>
      <c r="S400">
        <v>7</v>
      </c>
      <c r="T400">
        <v>169</v>
      </c>
      <c r="U400">
        <v>1</v>
      </c>
      <c r="V400">
        <v>1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1</v>
      </c>
      <c r="AG400">
        <v>4</v>
      </c>
      <c r="AH400">
        <v>1</v>
      </c>
      <c r="AI400">
        <v>3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4</v>
      </c>
      <c r="AS400">
        <v>1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1</v>
      </c>
      <c r="BB400">
        <v>0</v>
      </c>
      <c r="BC400">
        <v>0</v>
      </c>
      <c r="BD400">
        <v>1</v>
      </c>
      <c r="BE400">
        <v>1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1</v>
      </c>
      <c r="BL400">
        <v>0</v>
      </c>
      <c r="BM400">
        <v>0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3</v>
      </c>
      <c r="CB400">
        <v>1</v>
      </c>
      <c r="CC400">
        <v>2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3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3</v>
      </c>
      <c r="CZ400">
        <v>0</v>
      </c>
      <c r="DA400">
        <v>1</v>
      </c>
      <c r="DB400">
        <v>2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3</v>
      </c>
      <c r="DK400">
        <v>57</v>
      </c>
      <c r="DL400">
        <v>34</v>
      </c>
      <c r="DM400">
        <v>1</v>
      </c>
      <c r="DN400">
        <v>17</v>
      </c>
      <c r="DO400">
        <v>3</v>
      </c>
      <c r="DP400">
        <v>0</v>
      </c>
      <c r="DQ400">
        <v>0</v>
      </c>
      <c r="DR400">
        <v>0</v>
      </c>
      <c r="DS400">
        <v>0</v>
      </c>
      <c r="DT400">
        <v>2</v>
      </c>
      <c r="DU400">
        <v>0</v>
      </c>
      <c r="DV400">
        <v>57</v>
      </c>
      <c r="DW400">
        <v>99</v>
      </c>
      <c r="DX400">
        <v>43</v>
      </c>
      <c r="DY400">
        <v>8</v>
      </c>
      <c r="DZ400">
        <v>15</v>
      </c>
      <c r="EA400">
        <v>17</v>
      </c>
      <c r="EB400">
        <v>1</v>
      </c>
      <c r="EC400">
        <v>0</v>
      </c>
      <c r="ED400">
        <v>1</v>
      </c>
      <c r="EE400">
        <v>6</v>
      </c>
      <c r="EF400">
        <v>0</v>
      </c>
      <c r="EG400">
        <v>8</v>
      </c>
      <c r="EH400">
        <v>99</v>
      </c>
      <c r="EI400" t="s">
        <v>225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</row>
    <row r="401" spans="1:149" ht="12.75">
      <c r="A401">
        <v>396</v>
      </c>
      <c r="B401" t="str">
        <f t="shared" si="28"/>
        <v>241704</v>
      </c>
      <c r="C401" t="s">
        <v>630</v>
      </c>
      <c r="D401" t="s">
        <v>600</v>
      </c>
      <c r="E401" t="s">
        <v>223</v>
      </c>
      <c r="F401">
        <v>8</v>
      </c>
      <c r="G401" t="s">
        <v>638</v>
      </c>
      <c r="H401">
        <v>216</v>
      </c>
      <c r="I401">
        <v>216</v>
      </c>
      <c r="J401">
        <v>0</v>
      </c>
      <c r="K401">
        <v>200</v>
      </c>
      <c r="L401">
        <v>42</v>
      </c>
      <c r="M401">
        <v>42</v>
      </c>
      <c r="N401">
        <v>0</v>
      </c>
      <c r="O401">
        <v>158</v>
      </c>
      <c r="P401">
        <v>42</v>
      </c>
      <c r="Q401">
        <v>0</v>
      </c>
      <c r="R401">
        <v>42</v>
      </c>
      <c r="S401">
        <v>1</v>
      </c>
      <c r="T401">
        <v>41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F401">
        <v>1</v>
      </c>
      <c r="AG401">
        <v>3</v>
      </c>
      <c r="AH401">
        <v>0</v>
      </c>
      <c r="AI401">
        <v>3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3</v>
      </c>
      <c r="AS401">
        <v>1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1</v>
      </c>
      <c r="BA401">
        <v>0</v>
      </c>
      <c r="BB401">
        <v>0</v>
      </c>
      <c r="BC401">
        <v>0</v>
      </c>
      <c r="BD401">
        <v>1</v>
      </c>
      <c r="BE401">
        <v>1</v>
      </c>
      <c r="BF401">
        <v>0</v>
      </c>
      <c r="BG401">
        <v>0</v>
      </c>
      <c r="BH401">
        <v>1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1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3</v>
      </c>
      <c r="CB401">
        <v>1</v>
      </c>
      <c r="CC401">
        <v>1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1</v>
      </c>
      <c r="CL401">
        <v>3</v>
      </c>
      <c r="CM401">
        <v>1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1</v>
      </c>
      <c r="CU401">
        <v>0</v>
      </c>
      <c r="CV401">
        <v>0</v>
      </c>
      <c r="CW401">
        <v>0</v>
      </c>
      <c r="CX401">
        <v>1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23</v>
      </c>
      <c r="DL401">
        <v>9</v>
      </c>
      <c r="DM401">
        <v>4</v>
      </c>
      <c r="DN401">
        <v>10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23</v>
      </c>
      <c r="DW401">
        <v>8</v>
      </c>
      <c r="DX401">
        <v>2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2</v>
      </c>
      <c r="EF401">
        <v>0</v>
      </c>
      <c r="EG401">
        <v>4</v>
      </c>
      <c r="EH401">
        <v>8</v>
      </c>
      <c r="EI401" t="s">
        <v>225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</row>
    <row r="402" spans="1:149" ht="12.75">
      <c r="A402">
        <v>397</v>
      </c>
      <c r="B402" t="str">
        <f t="shared" si="28"/>
        <v>241704</v>
      </c>
      <c r="C402" t="s">
        <v>630</v>
      </c>
      <c r="D402" t="s">
        <v>600</v>
      </c>
      <c r="E402" t="s">
        <v>223</v>
      </c>
      <c r="F402">
        <v>9</v>
      </c>
      <c r="G402" t="s">
        <v>639</v>
      </c>
      <c r="H402">
        <v>360</v>
      </c>
      <c r="I402">
        <v>360</v>
      </c>
      <c r="J402">
        <v>0</v>
      </c>
      <c r="K402">
        <v>300</v>
      </c>
      <c r="L402">
        <v>74</v>
      </c>
      <c r="M402">
        <v>74</v>
      </c>
      <c r="N402">
        <v>0</v>
      </c>
      <c r="O402">
        <v>226</v>
      </c>
      <c r="P402">
        <v>74</v>
      </c>
      <c r="Q402">
        <v>0</v>
      </c>
      <c r="R402">
        <v>74</v>
      </c>
      <c r="S402">
        <v>2</v>
      </c>
      <c r="T402">
        <v>72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6</v>
      </c>
      <c r="AH402">
        <v>0</v>
      </c>
      <c r="AI402">
        <v>4</v>
      </c>
      <c r="AJ402">
        <v>1</v>
      </c>
      <c r="AK402">
        <v>0</v>
      </c>
      <c r="AL402">
        <v>1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6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3</v>
      </c>
      <c r="BF402">
        <v>2</v>
      </c>
      <c r="BG402">
        <v>1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3</v>
      </c>
      <c r="BQ402">
        <v>1</v>
      </c>
      <c r="BR402">
        <v>0</v>
      </c>
      <c r="BS402">
        <v>1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1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1</v>
      </c>
      <c r="CN402">
        <v>0</v>
      </c>
      <c r="CO402">
        <v>1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1</v>
      </c>
      <c r="CY402">
        <v>1</v>
      </c>
      <c r="CZ402">
        <v>0</v>
      </c>
      <c r="DA402">
        <v>1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1</v>
      </c>
      <c r="DK402">
        <v>22</v>
      </c>
      <c r="DL402">
        <v>20</v>
      </c>
      <c r="DM402">
        <v>1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1</v>
      </c>
      <c r="DT402">
        <v>0</v>
      </c>
      <c r="DU402">
        <v>0</v>
      </c>
      <c r="DV402">
        <v>22</v>
      </c>
      <c r="DW402">
        <v>37</v>
      </c>
      <c r="DX402">
        <v>16</v>
      </c>
      <c r="DY402">
        <v>2</v>
      </c>
      <c r="DZ402">
        <v>4</v>
      </c>
      <c r="EA402">
        <v>2</v>
      </c>
      <c r="EB402">
        <v>0</v>
      </c>
      <c r="EC402">
        <v>1</v>
      </c>
      <c r="ED402">
        <v>0</v>
      </c>
      <c r="EE402">
        <v>1</v>
      </c>
      <c r="EF402">
        <v>5</v>
      </c>
      <c r="EG402">
        <v>6</v>
      </c>
      <c r="EH402">
        <v>37</v>
      </c>
      <c r="EI402" t="s">
        <v>225</v>
      </c>
      <c r="EJ402">
        <v>1</v>
      </c>
      <c r="EK402">
        <v>0</v>
      </c>
      <c r="EL402">
        <v>0</v>
      </c>
      <c r="EM402">
        <v>0</v>
      </c>
      <c r="EN402">
        <v>1</v>
      </c>
      <c r="EO402">
        <v>0</v>
      </c>
      <c r="EP402">
        <v>0</v>
      </c>
      <c r="EQ402">
        <v>0</v>
      </c>
      <c r="ER402">
        <v>0</v>
      </c>
      <c r="ES402">
        <v>1</v>
      </c>
    </row>
    <row r="403" spans="1:149" ht="12.75">
      <c r="A403">
        <v>398</v>
      </c>
      <c r="B403" t="str">
        <f t="shared" si="28"/>
        <v>241704</v>
      </c>
      <c r="C403" t="s">
        <v>630</v>
      </c>
      <c r="D403" t="s">
        <v>600</v>
      </c>
      <c r="E403" t="s">
        <v>223</v>
      </c>
      <c r="F403">
        <v>10</v>
      </c>
      <c r="G403" t="s">
        <v>640</v>
      </c>
      <c r="H403">
        <v>1322</v>
      </c>
      <c r="I403">
        <v>1322</v>
      </c>
      <c r="J403">
        <v>0</v>
      </c>
      <c r="K403">
        <v>950</v>
      </c>
      <c r="L403">
        <v>230</v>
      </c>
      <c r="M403">
        <v>230</v>
      </c>
      <c r="N403">
        <v>0</v>
      </c>
      <c r="O403">
        <v>720</v>
      </c>
      <c r="P403">
        <v>230</v>
      </c>
      <c r="Q403">
        <v>0</v>
      </c>
      <c r="R403">
        <v>230</v>
      </c>
      <c r="S403">
        <v>6</v>
      </c>
      <c r="T403">
        <v>224</v>
      </c>
      <c r="U403">
        <v>1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F403">
        <v>1</v>
      </c>
      <c r="AG403">
        <v>24</v>
      </c>
      <c r="AH403">
        <v>0</v>
      </c>
      <c r="AI403">
        <v>22</v>
      </c>
      <c r="AJ403">
        <v>0</v>
      </c>
      <c r="AK403">
        <v>2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24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1</v>
      </c>
      <c r="BR403">
        <v>0</v>
      </c>
      <c r="BS403">
        <v>0</v>
      </c>
      <c r="BT403">
        <v>0</v>
      </c>
      <c r="BU403">
        <v>1</v>
      </c>
      <c r="BV403">
        <v>0</v>
      </c>
      <c r="BW403">
        <v>0</v>
      </c>
      <c r="BX403">
        <v>0</v>
      </c>
      <c r="BY403">
        <v>0</v>
      </c>
      <c r="BZ403">
        <v>1</v>
      </c>
      <c r="CA403">
        <v>2</v>
      </c>
      <c r="CB403">
        <v>0</v>
      </c>
      <c r="CC403">
        <v>1</v>
      </c>
      <c r="CD403">
        <v>1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2</v>
      </c>
      <c r="CM403">
        <v>1</v>
      </c>
      <c r="CN403">
        <v>1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1</v>
      </c>
      <c r="CY403">
        <v>19</v>
      </c>
      <c r="CZ403">
        <v>0</v>
      </c>
      <c r="DA403">
        <v>19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19</v>
      </c>
      <c r="DK403">
        <v>60</v>
      </c>
      <c r="DL403">
        <v>39</v>
      </c>
      <c r="DM403">
        <v>2</v>
      </c>
      <c r="DN403">
        <v>13</v>
      </c>
      <c r="DO403">
        <v>3</v>
      </c>
      <c r="DP403">
        <v>0</v>
      </c>
      <c r="DQ403">
        <v>0</v>
      </c>
      <c r="DR403">
        <v>0</v>
      </c>
      <c r="DS403">
        <v>1</v>
      </c>
      <c r="DT403">
        <v>2</v>
      </c>
      <c r="DU403">
        <v>0</v>
      </c>
      <c r="DV403">
        <v>60</v>
      </c>
      <c r="DW403">
        <v>116</v>
      </c>
      <c r="DX403">
        <v>53</v>
      </c>
      <c r="DY403">
        <v>7</v>
      </c>
      <c r="DZ403">
        <v>26</v>
      </c>
      <c r="EA403">
        <v>8</v>
      </c>
      <c r="EB403">
        <v>1</v>
      </c>
      <c r="EC403">
        <v>0</v>
      </c>
      <c r="ED403">
        <v>3</v>
      </c>
      <c r="EE403">
        <v>5</v>
      </c>
      <c r="EF403">
        <v>1</v>
      </c>
      <c r="EG403">
        <v>12</v>
      </c>
      <c r="EH403">
        <v>116</v>
      </c>
      <c r="EI403" t="s">
        <v>225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</row>
    <row r="404" spans="1:149" ht="12.75">
      <c r="A404">
        <v>399</v>
      </c>
      <c r="B404" t="str">
        <f t="shared" si="28"/>
        <v>241704</v>
      </c>
      <c r="C404" t="s">
        <v>630</v>
      </c>
      <c r="D404" t="s">
        <v>600</v>
      </c>
      <c r="E404" t="s">
        <v>223</v>
      </c>
      <c r="F404">
        <v>11</v>
      </c>
      <c r="G404" t="s">
        <v>641</v>
      </c>
      <c r="H404">
        <v>69</v>
      </c>
      <c r="I404">
        <v>69</v>
      </c>
      <c r="J404">
        <v>0</v>
      </c>
      <c r="K404">
        <v>100</v>
      </c>
      <c r="L404">
        <v>8</v>
      </c>
      <c r="M404">
        <v>8</v>
      </c>
      <c r="N404">
        <v>0</v>
      </c>
      <c r="O404">
        <v>92</v>
      </c>
      <c r="P404">
        <v>8</v>
      </c>
      <c r="Q404">
        <v>0</v>
      </c>
      <c r="R404">
        <v>8</v>
      </c>
      <c r="S404">
        <v>0</v>
      </c>
      <c r="T404">
        <v>8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3</v>
      </c>
      <c r="CZ404">
        <v>0</v>
      </c>
      <c r="DA404">
        <v>3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3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5</v>
      </c>
      <c r="DX404">
        <v>1</v>
      </c>
      <c r="DY404">
        <v>0</v>
      </c>
      <c r="DZ404">
        <v>1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2</v>
      </c>
      <c r="EG404">
        <v>1</v>
      </c>
      <c r="EH404">
        <v>5</v>
      </c>
      <c r="EI404" t="s">
        <v>225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</row>
    <row r="405" spans="1:149" ht="12.75">
      <c r="A405">
        <v>400</v>
      </c>
      <c r="B405" t="str">
        <f>"241705"</f>
        <v>241705</v>
      </c>
      <c r="C405" t="s">
        <v>642</v>
      </c>
      <c r="D405" t="s">
        <v>600</v>
      </c>
      <c r="E405" t="s">
        <v>223</v>
      </c>
      <c r="F405">
        <v>1</v>
      </c>
      <c r="G405" t="s">
        <v>643</v>
      </c>
      <c r="H405">
        <v>724</v>
      </c>
      <c r="I405">
        <v>724</v>
      </c>
      <c r="J405">
        <v>0</v>
      </c>
      <c r="K405">
        <v>550</v>
      </c>
      <c r="L405">
        <v>155</v>
      </c>
      <c r="M405">
        <v>155</v>
      </c>
      <c r="N405">
        <v>0</v>
      </c>
      <c r="O405">
        <v>395</v>
      </c>
      <c r="P405">
        <v>155</v>
      </c>
      <c r="Q405">
        <v>0</v>
      </c>
      <c r="R405">
        <v>155</v>
      </c>
      <c r="S405">
        <v>5</v>
      </c>
      <c r="T405">
        <v>150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21</v>
      </c>
      <c r="AH405">
        <v>1</v>
      </c>
      <c r="AI405">
        <v>18</v>
      </c>
      <c r="AJ405">
        <v>0</v>
      </c>
      <c r="AK405">
        <v>0</v>
      </c>
      <c r="AL405">
        <v>0</v>
      </c>
      <c r="AM405">
        <v>1</v>
      </c>
      <c r="AN405">
        <v>0</v>
      </c>
      <c r="AO405">
        <v>1</v>
      </c>
      <c r="AP405">
        <v>0</v>
      </c>
      <c r="AQ405">
        <v>0</v>
      </c>
      <c r="AR405">
        <v>21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4</v>
      </c>
      <c r="BR405">
        <v>1</v>
      </c>
      <c r="BS405">
        <v>3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4</v>
      </c>
      <c r="CA405">
        <v>1</v>
      </c>
      <c r="CB405">
        <v>0</v>
      </c>
      <c r="CC405">
        <v>1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1</v>
      </c>
      <c r="CM405">
        <v>3</v>
      </c>
      <c r="CN405">
        <v>2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1</v>
      </c>
      <c r="CU405">
        <v>0</v>
      </c>
      <c r="CV405">
        <v>0</v>
      </c>
      <c r="CW405">
        <v>0</v>
      </c>
      <c r="CX405">
        <v>3</v>
      </c>
      <c r="CY405">
        <v>3</v>
      </c>
      <c r="CZ405">
        <v>2</v>
      </c>
      <c r="DA405">
        <v>0</v>
      </c>
      <c r="DB405">
        <v>0</v>
      </c>
      <c r="DC405">
        <v>0</v>
      </c>
      <c r="DD405">
        <v>0</v>
      </c>
      <c r="DE405">
        <v>1</v>
      </c>
      <c r="DF405">
        <v>0</v>
      </c>
      <c r="DG405">
        <v>0</v>
      </c>
      <c r="DH405">
        <v>0</v>
      </c>
      <c r="DI405">
        <v>0</v>
      </c>
      <c r="DJ405">
        <v>3</v>
      </c>
      <c r="DK405">
        <v>71</v>
      </c>
      <c r="DL405">
        <v>44</v>
      </c>
      <c r="DM405">
        <v>3</v>
      </c>
      <c r="DN405">
        <v>18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5</v>
      </c>
      <c r="DU405">
        <v>1</v>
      </c>
      <c r="DV405">
        <v>71</v>
      </c>
      <c r="DW405">
        <v>47</v>
      </c>
      <c r="DX405">
        <v>22</v>
      </c>
      <c r="DY405">
        <v>3</v>
      </c>
      <c r="DZ405">
        <v>11</v>
      </c>
      <c r="EA405">
        <v>5</v>
      </c>
      <c r="EB405">
        <v>1</v>
      </c>
      <c r="EC405">
        <v>0</v>
      </c>
      <c r="ED405">
        <v>0</v>
      </c>
      <c r="EE405">
        <v>0</v>
      </c>
      <c r="EF405">
        <v>0</v>
      </c>
      <c r="EG405">
        <v>5</v>
      </c>
      <c r="EH405">
        <v>47</v>
      </c>
      <c r="EI405" t="s">
        <v>225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</row>
    <row r="406" spans="1:149" ht="12.75">
      <c r="A406">
        <v>401</v>
      </c>
      <c r="B406" t="str">
        <f>"241705"</f>
        <v>241705</v>
      </c>
      <c r="C406" t="s">
        <v>642</v>
      </c>
      <c r="D406" t="s">
        <v>600</v>
      </c>
      <c r="E406" t="s">
        <v>223</v>
      </c>
      <c r="F406">
        <v>2</v>
      </c>
      <c r="G406" t="s">
        <v>643</v>
      </c>
      <c r="H406">
        <v>596</v>
      </c>
      <c r="I406">
        <v>596</v>
      </c>
      <c r="J406">
        <v>0</v>
      </c>
      <c r="K406">
        <v>450</v>
      </c>
      <c r="L406">
        <v>113</v>
      </c>
      <c r="M406">
        <v>113</v>
      </c>
      <c r="N406">
        <v>0</v>
      </c>
      <c r="O406">
        <v>337</v>
      </c>
      <c r="P406">
        <v>113</v>
      </c>
      <c r="Q406">
        <v>0</v>
      </c>
      <c r="R406">
        <v>113</v>
      </c>
      <c r="S406">
        <v>1</v>
      </c>
      <c r="T406">
        <v>112</v>
      </c>
      <c r="U406">
        <v>1</v>
      </c>
      <c r="V406">
        <v>1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1</v>
      </c>
      <c r="AG406">
        <v>17</v>
      </c>
      <c r="AH406">
        <v>1</v>
      </c>
      <c r="AI406">
        <v>14</v>
      </c>
      <c r="AJ406">
        <v>0</v>
      </c>
      <c r="AK406">
        <v>0</v>
      </c>
      <c r="AL406">
        <v>0</v>
      </c>
      <c r="AM406">
        <v>0</v>
      </c>
      <c r="AN406">
        <v>2</v>
      </c>
      <c r="AO406">
        <v>0</v>
      </c>
      <c r="AP406">
        <v>0</v>
      </c>
      <c r="AQ406">
        <v>0</v>
      </c>
      <c r="AR406">
        <v>17</v>
      </c>
      <c r="AS406">
        <v>1</v>
      </c>
      <c r="AT406">
        <v>0</v>
      </c>
      <c r="AU406">
        <v>0</v>
      </c>
      <c r="AV406">
        <v>0</v>
      </c>
      <c r="AW406">
        <v>0</v>
      </c>
      <c r="AX406">
        <v>1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1</v>
      </c>
      <c r="BE406">
        <v>2</v>
      </c>
      <c r="BF406">
        <v>2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2</v>
      </c>
      <c r="BQ406">
        <v>3</v>
      </c>
      <c r="BR406">
        <v>1</v>
      </c>
      <c r="BS406">
        <v>1</v>
      </c>
      <c r="BT406">
        <v>0</v>
      </c>
      <c r="BU406">
        <v>0</v>
      </c>
      <c r="BV406">
        <v>1</v>
      </c>
      <c r="BW406">
        <v>0</v>
      </c>
      <c r="BX406">
        <v>0</v>
      </c>
      <c r="BY406">
        <v>0</v>
      </c>
      <c r="BZ406">
        <v>3</v>
      </c>
      <c r="CA406">
        <v>2</v>
      </c>
      <c r="CB406">
        <v>1</v>
      </c>
      <c r="CC406">
        <v>1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2</v>
      </c>
      <c r="CM406">
        <v>3</v>
      </c>
      <c r="CN406">
        <v>1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2</v>
      </c>
      <c r="CU406">
        <v>0</v>
      </c>
      <c r="CV406">
        <v>0</v>
      </c>
      <c r="CW406">
        <v>0</v>
      </c>
      <c r="CX406">
        <v>3</v>
      </c>
      <c r="CY406">
        <v>4</v>
      </c>
      <c r="CZ406">
        <v>1</v>
      </c>
      <c r="DA406">
        <v>1</v>
      </c>
      <c r="DB406">
        <v>0</v>
      </c>
      <c r="DC406">
        <v>0</v>
      </c>
      <c r="DD406">
        <v>0</v>
      </c>
      <c r="DE406">
        <v>2</v>
      </c>
      <c r="DF406">
        <v>0</v>
      </c>
      <c r="DG406">
        <v>0</v>
      </c>
      <c r="DH406">
        <v>0</v>
      </c>
      <c r="DI406">
        <v>0</v>
      </c>
      <c r="DJ406">
        <v>4</v>
      </c>
      <c r="DK406">
        <v>32</v>
      </c>
      <c r="DL406">
        <v>18</v>
      </c>
      <c r="DM406">
        <v>2</v>
      </c>
      <c r="DN406">
        <v>11</v>
      </c>
      <c r="DO406">
        <v>0</v>
      </c>
      <c r="DP406">
        <v>0</v>
      </c>
      <c r="DQ406">
        <v>1</v>
      </c>
      <c r="DR406">
        <v>0</v>
      </c>
      <c r="DS406">
        <v>0</v>
      </c>
      <c r="DT406">
        <v>0</v>
      </c>
      <c r="DU406">
        <v>0</v>
      </c>
      <c r="DV406">
        <v>32</v>
      </c>
      <c r="DW406">
        <v>45</v>
      </c>
      <c r="DX406">
        <v>19</v>
      </c>
      <c r="DY406">
        <v>2</v>
      </c>
      <c r="DZ406">
        <v>2</v>
      </c>
      <c r="EA406">
        <v>5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17</v>
      </c>
      <c r="EH406">
        <v>45</v>
      </c>
      <c r="EI406" t="s">
        <v>225</v>
      </c>
      <c r="EJ406">
        <v>2</v>
      </c>
      <c r="EK406">
        <v>0</v>
      </c>
      <c r="EL406">
        <v>0</v>
      </c>
      <c r="EM406">
        <v>1</v>
      </c>
      <c r="EN406">
        <v>0</v>
      </c>
      <c r="EO406">
        <v>0</v>
      </c>
      <c r="EP406">
        <v>0</v>
      </c>
      <c r="EQ406">
        <v>0</v>
      </c>
      <c r="ER406">
        <v>1</v>
      </c>
      <c r="ES406">
        <v>2</v>
      </c>
    </row>
    <row r="407" spans="1:149" ht="12.75">
      <c r="A407">
        <v>402</v>
      </c>
      <c r="B407" t="str">
        <f>"241705"</f>
        <v>241705</v>
      </c>
      <c r="C407" t="s">
        <v>642</v>
      </c>
      <c r="D407" t="s">
        <v>600</v>
      </c>
      <c r="E407" t="s">
        <v>223</v>
      </c>
      <c r="F407">
        <v>3</v>
      </c>
      <c r="G407" t="s">
        <v>644</v>
      </c>
      <c r="H407">
        <v>496</v>
      </c>
      <c r="I407">
        <v>496</v>
      </c>
      <c r="J407">
        <v>0</v>
      </c>
      <c r="K407">
        <v>349</v>
      </c>
      <c r="L407">
        <v>83</v>
      </c>
      <c r="M407">
        <v>83</v>
      </c>
      <c r="N407">
        <v>0</v>
      </c>
      <c r="O407">
        <v>266</v>
      </c>
      <c r="P407">
        <v>83</v>
      </c>
      <c r="Q407">
        <v>0</v>
      </c>
      <c r="R407">
        <v>83</v>
      </c>
      <c r="S407">
        <v>1</v>
      </c>
      <c r="T407">
        <v>82</v>
      </c>
      <c r="U407">
        <v>1</v>
      </c>
      <c r="V407">
        <v>1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1</v>
      </c>
      <c r="AG407">
        <v>11</v>
      </c>
      <c r="AH407">
        <v>0</v>
      </c>
      <c r="AI407">
        <v>10</v>
      </c>
      <c r="AJ407">
        <v>0</v>
      </c>
      <c r="AK407">
        <v>1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11</v>
      </c>
      <c r="AS407">
        <v>1</v>
      </c>
      <c r="AT407">
        <v>0</v>
      </c>
      <c r="AU407">
        <v>0</v>
      </c>
      <c r="AV407">
        <v>0</v>
      </c>
      <c r="AW407">
        <v>1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1</v>
      </c>
      <c r="BE407">
        <v>1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1</v>
      </c>
      <c r="BL407">
        <v>0</v>
      </c>
      <c r="BM407">
        <v>0</v>
      </c>
      <c r="BN407">
        <v>0</v>
      </c>
      <c r="BO407">
        <v>0</v>
      </c>
      <c r="BP407">
        <v>1</v>
      </c>
      <c r="BQ407">
        <v>6</v>
      </c>
      <c r="BR407">
        <v>0</v>
      </c>
      <c r="BS407">
        <v>5</v>
      </c>
      <c r="BT407">
        <v>0</v>
      </c>
      <c r="BU407">
        <v>1</v>
      </c>
      <c r="BV407">
        <v>0</v>
      </c>
      <c r="BW407">
        <v>0</v>
      </c>
      <c r="BX407">
        <v>0</v>
      </c>
      <c r="BY407">
        <v>0</v>
      </c>
      <c r="BZ407">
        <v>6</v>
      </c>
      <c r="CA407">
        <v>2</v>
      </c>
      <c r="CB407">
        <v>1</v>
      </c>
      <c r="CC407">
        <v>1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2</v>
      </c>
      <c r="CM407">
        <v>3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3</v>
      </c>
      <c r="CU407">
        <v>0</v>
      </c>
      <c r="CV407">
        <v>0</v>
      </c>
      <c r="CW407">
        <v>0</v>
      </c>
      <c r="CX407">
        <v>3</v>
      </c>
      <c r="CY407">
        <v>5</v>
      </c>
      <c r="CZ407">
        <v>3</v>
      </c>
      <c r="DA407">
        <v>0</v>
      </c>
      <c r="DB407">
        <v>0</v>
      </c>
      <c r="DC407">
        <v>1</v>
      </c>
      <c r="DD407">
        <v>0</v>
      </c>
      <c r="DE407">
        <v>1</v>
      </c>
      <c r="DF407">
        <v>0</v>
      </c>
      <c r="DG407">
        <v>0</v>
      </c>
      <c r="DH407">
        <v>0</v>
      </c>
      <c r="DI407">
        <v>0</v>
      </c>
      <c r="DJ407">
        <v>5</v>
      </c>
      <c r="DK407">
        <v>37</v>
      </c>
      <c r="DL407">
        <v>22</v>
      </c>
      <c r="DM407">
        <v>0</v>
      </c>
      <c r="DN407">
        <v>12</v>
      </c>
      <c r="DO407">
        <v>1</v>
      </c>
      <c r="DP407">
        <v>0</v>
      </c>
      <c r="DQ407">
        <v>0</v>
      </c>
      <c r="DR407">
        <v>0</v>
      </c>
      <c r="DS407">
        <v>0</v>
      </c>
      <c r="DT407">
        <v>1</v>
      </c>
      <c r="DU407">
        <v>1</v>
      </c>
      <c r="DV407">
        <v>37</v>
      </c>
      <c r="DW407">
        <v>15</v>
      </c>
      <c r="DX407">
        <v>4</v>
      </c>
      <c r="DY407">
        <v>3</v>
      </c>
      <c r="DZ407">
        <v>4</v>
      </c>
      <c r="EA407">
        <v>2</v>
      </c>
      <c r="EB407">
        <v>1</v>
      </c>
      <c r="EC407">
        <v>0</v>
      </c>
      <c r="ED407">
        <v>0</v>
      </c>
      <c r="EE407">
        <v>0</v>
      </c>
      <c r="EF407">
        <v>0</v>
      </c>
      <c r="EG407">
        <v>1</v>
      </c>
      <c r="EH407">
        <v>15</v>
      </c>
      <c r="EI407" t="s">
        <v>225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</row>
    <row r="408" spans="1:149" ht="12.75">
      <c r="A408">
        <v>403</v>
      </c>
      <c r="B408" t="str">
        <f>"241705"</f>
        <v>241705</v>
      </c>
      <c r="C408" t="s">
        <v>642</v>
      </c>
      <c r="D408" t="s">
        <v>600</v>
      </c>
      <c r="E408" t="s">
        <v>223</v>
      </c>
      <c r="F408">
        <v>4</v>
      </c>
      <c r="G408" t="s">
        <v>645</v>
      </c>
      <c r="H408">
        <v>173</v>
      </c>
      <c r="I408">
        <v>173</v>
      </c>
      <c r="J408">
        <v>0</v>
      </c>
      <c r="K408">
        <v>150</v>
      </c>
      <c r="L408">
        <v>20</v>
      </c>
      <c r="M408">
        <v>20</v>
      </c>
      <c r="N408">
        <v>0</v>
      </c>
      <c r="O408">
        <v>130</v>
      </c>
      <c r="P408">
        <v>20</v>
      </c>
      <c r="Q408">
        <v>0</v>
      </c>
      <c r="R408">
        <v>20</v>
      </c>
      <c r="S408">
        <v>0</v>
      </c>
      <c r="T408">
        <v>20</v>
      </c>
      <c r="U408">
        <v>2</v>
      </c>
      <c r="V408">
        <v>2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2</v>
      </c>
      <c r="AG408">
        <v>1</v>
      </c>
      <c r="AH408">
        <v>0</v>
      </c>
      <c r="AI408">
        <v>0</v>
      </c>
      <c r="AJ408">
        <v>0</v>
      </c>
      <c r="AK408">
        <v>0</v>
      </c>
      <c r="AL408">
        <v>1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1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1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1</v>
      </c>
      <c r="CI408">
        <v>0</v>
      </c>
      <c r="CJ408">
        <v>0</v>
      </c>
      <c r="CK408">
        <v>0</v>
      </c>
      <c r="CL408">
        <v>1</v>
      </c>
      <c r="CM408">
        <v>1</v>
      </c>
      <c r="CN408">
        <v>1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1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2</v>
      </c>
      <c r="DL408">
        <v>1</v>
      </c>
      <c r="DM408">
        <v>0</v>
      </c>
      <c r="DN408">
        <v>1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2</v>
      </c>
      <c r="DW408">
        <v>13</v>
      </c>
      <c r="DX408">
        <v>2</v>
      </c>
      <c r="DY408">
        <v>1</v>
      </c>
      <c r="DZ408">
        <v>3</v>
      </c>
      <c r="EA408">
        <v>1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6</v>
      </c>
      <c r="EH408">
        <v>13</v>
      </c>
      <c r="EI408" t="s">
        <v>225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</row>
    <row r="409" spans="1:149" ht="12.75">
      <c r="A409">
        <v>404</v>
      </c>
      <c r="B409" t="str">
        <f aca="true" t="shared" si="29" ref="B409:B415">"241706"</f>
        <v>241706</v>
      </c>
      <c r="C409" t="s">
        <v>646</v>
      </c>
      <c r="D409" t="s">
        <v>600</v>
      </c>
      <c r="E409" t="s">
        <v>223</v>
      </c>
      <c r="F409">
        <v>1</v>
      </c>
      <c r="G409" t="s">
        <v>647</v>
      </c>
      <c r="H409">
        <v>1955</v>
      </c>
      <c r="I409">
        <v>1955</v>
      </c>
      <c r="J409">
        <v>0</v>
      </c>
      <c r="K409">
        <v>1450</v>
      </c>
      <c r="L409">
        <v>460</v>
      </c>
      <c r="M409">
        <v>460</v>
      </c>
      <c r="N409">
        <v>0</v>
      </c>
      <c r="O409">
        <v>990</v>
      </c>
      <c r="P409">
        <v>459</v>
      </c>
      <c r="Q409">
        <v>0</v>
      </c>
      <c r="R409">
        <v>459</v>
      </c>
      <c r="S409">
        <v>11</v>
      </c>
      <c r="T409">
        <v>448</v>
      </c>
      <c r="U409">
        <v>1</v>
      </c>
      <c r="V409">
        <v>1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1</v>
      </c>
      <c r="AG409">
        <v>41</v>
      </c>
      <c r="AH409">
        <v>5</v>
      </c>
      <c r="AI409">
        <v>27</v>
      </c>
      <c r="AJ409">
        <v>0</v>
      </c>
      <c r="AK409">
        <v>4</v>
      </c>
      <c r="AL409">
        <v>3</v>
      </c>
      <c r="AM409">
        <v>0</v>
      </c>
      <c r="AN409">
        <v>1</v>
      </c>
      <c r="AO409">
        <v>1</v>
      </c>
      <c r="AP409">
        <v>0</v>
      </c>
      <c r="AQ409">
        <v>0</v>
      </c>
      <c r="AR409">
        <v>41</v>
      </c>
      <c r="AS409">
        <v>1</v>
      </c>
      <c r="AT409">
        <v>0</v>
      </c>
      <c r="AU409">
        <v>0</v>
      </c>
      <c r="AV409">
        <v>0</v>
      </c>
      <c r="AW409">
        <v>0</v>
      </c>
      <c r="AX409">
        <v>1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1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3</v>
      </c>
      <c r="BR409">
        <v>0</v>
      </c>
      <c r="BS409">
        <v>2</v>
      </c>
      <c r="BT409">
        <v>0</v>
      </c>
      <c r="BU409">
        <v>0</v>
      </c>
      <c r="BV409">
        <v>1</v>
      </c>
      <c r="BW409">
        <v>0</v>
      </c>
      <c r="BX409">
        <v>0</v>
      </c>
      <c r="BY409">
        <v>0</v>
      </c>
      <c r="BZ409">
        <v>3</v>
      </c>
      <c r="CA409">
        <v>28</v>
      </c>
      <c r="CB409">
        <v>10</v>
      </c>
      <c r="CC409">
        <v>12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1</v>
      </c>
      <c r="CJ409">
        <v>0</v>
      </c>
      <c r="CK409">
        <v>5</v>
      </c>
      <c r="CL409">
        <v>28</v>
      </c>
      <c r="CM409">
        <v>9</v>
      </c>
      <c r="CN409">
        <v>4</v>
      </c>
      <c r="CO409">
        <v>0</v>
      </c>
      <c r="CP409">
        <v>0</v>
      </c>
      <c r="CQ409">
        <v>1</v>
      </c>
      <c r="CR409">
        <v>0</v>
      </c>
      <c r="CS409">
        <v>4</v>
      </c>
      <c r="CT409">
        <v>0</v>
      </c>
      <c r="CU409">
        <v>0</v>
      </c>
      <c r="CV409">
        <v>0</v>
      </c>
      <c r="CW409">
        <v>0</v>
      </c>
      <c r="CX409">
        <v>9</v>
      </c>
      <c r="CY409">
        <v>12</v>
      </c>
      <c r="CZ409">
        <v>4</v>
      </c>
      <c r="DA409">
        <v>4</v>
      </c>
      <c r="DB409">
        <v>0</v>
      </c>
      <c r="DC409">
        <v>1</v>
      </c>
      <c r="DD409">
        <v>0</v>
      </c>
      <c r="DE409">
        <v>1</v>
      </c>
      <c r="DF409">
        <v>0</v>
      </c>
      <c r="DG409">
        <v>0</v>
      </c>
      <c r="DH409">
        <v>0</v>
      </c>
      <c r="DI409">
        <v>2</v>
      </c>
      <c r="DJ409">
        <v>12</v>
      </c>
      <c r="DK409">
        <v>241</v>
      </c>
      <c r="DL409">
        <v>168</v>
      </c>
      <c r="DM409">
        <v>12</v>
      </c>
      <c r="DN409">
        <v>52</v>
      </c>
      <c r="DO409">
        <v>1</v>
      </c>
      <c r="DP409">
        <v>0</v>
      </c>
      <c r="DQ409">
        <v>1</v>
      </c>
      <c r="DR409">
        <v>0</v>
      </c>
      <c r="DS409">
        <v>0</v>
      </c>
      <c r="DT409">
        <v>4</v>
      </c>
      <c r="DU409">
        <v>3</v>
      </c>
      <c r="DV409">
        <v>241</v>
      </c>
      <c r="DW409">
        <v>111</v>
      </c>
      <c r="DX409">
        <v>51</v>
      </c>
      <c r="DY409">
        <v>8</v>
      </c>
      <c r="DZ409">
        <v>20</v>
      </c>
      <c r="EA409">
        <v>7</v>
      </c>
      <c r="EB409">
        <v>2</v>
      </c>
      <c r="EC409">
        <v>0</v>
      </c>
      <c r="ED409">
        <v>3</v>
      </c>
      <c r="EE409">
        <v>2</v>
      </c>
      <c r="EF409">
        <v>2</v>
      </c>
      <c r="EG409">
        <v>16</v>
      </c>
      <c r="EH409">
        <v>111</v>
      </c>
      <c r="EI409" t="s">
        <v>225</v>
      </c>
      <c r="EJ409">
        <v>1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1</v>
      </c>
      <c r="ES409">
        <v>1</v>
      </c>
    </row>
    <row r="410" spans="1:149" ht="12.75">
      <c r="A410">
        <v>405</v>
      </c>
      <c r="B410" t="str">
        <f t="shared" si="29"/>
        <v>241706</v>
      </c>
      <c r="C410" t="s">
        <v>646</v>
      </c>
      <c r="D410" t="s">
        <v>600</v>
      </c>
      <c r="E410" t="s">
        <v>223</v>
      </c>
      <c r="F410">
        <v>2</v>
      </c>
      <c r="G410" t="s">
        <v>647</v>
      </c>
      <c r="H410">
        <v>1399</v>
      </c>
      <c r="I410">
        <v>1399</v>
      </c>
      <c r="J410">
        <v>0</v>
      </c>
      <c r="K410">
        <v>1050</v>
      </c>
      <c r="L410">
        <v>279</v>
      </c>
      <c r="M410">
        <v>279</v>
      </c>
      <c r="N410">
        <v>0</v>
      </c>
      <c r="O410">
        <v>771</v>
      </c>
      <c r="P410">
        <v>279</v>
      </c>
      <c r="Q410">
        <v>0</v>
      </c>
      <c r="R410">
        <v>279</v>
      </c>
      <c r="S410">
        <v>10</v>
      </c>
      <c r="T410">
        <v>269</v>
      </c>
      <c r="U410">
        <v>4</v>
      </c>
      <c r="V410">
        <v>1</v>
      </c>
      <c r="W410">
        <v>0</v>
      </c>
      <c r="X410">
        <v>0</v>
      </c>
      <c r="Y410">
        <v>0</v>
      </c>
      <c r="Z410">
        <v>1</v>
      </c>
      <c r="AA410">
        <v>0</v>
      </c>
      <c r="AB410">
        <v>0</v>
      </c>
      <c r="AC410">
        <v>0</v>
      </c>
      <c r="AD410">
        <v>2</v>
      </c>
      <c r="AE410">
        <v>0</v>
      </c>
      <c r="AF410">
        <v>4</v>
      </c>
      <c r="AG410">
        <v>17</v>
      </c>
      <c r="AH410">
        <v>0</v>
      </c>
      <c r="AI410">
        <v>11</v>
      </c>
      <c r="AJ410">
        <v>0</v>
      </c>
      <c r="AK410">
        <v>1</v>
      </c>
      <c r="AL410">
        <v>1</v>
      </c>
      <c r="AM410">
        <v>0</v>
      </c>
      <c r="AN410">
        <v>0</v>
      </c>
      <c r="AO410">
        <v>2</v>
      </c>
      <c r="AP410">
        <v>2</v>
      </c>
      <c r="AQ410">
        <v>0</v>
      </c>
      <c r="AR410">
        <v>17</v>
      </c>
      <c r="AS410">
        <v>4</v>
      </c>
      <c r="AT410">
        <v>2</v>
      </c>
      <c r="AU410">
        <v>0</v>
      </c>
      <c r="AV410">
        <v>0</v>
      </c>
      <c r="AW410">
        <v>1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1</v>
      </c>
      <c r="BD410">
        <v>4</v>
      </c>
      <c r="BE410">
        <v>6</v>
      </c>
      <c r="BF410">
        <v>1</v>
      </c>
      <c r="BG410">
        <v>0</v>
      </c>
      <c r="BH410">
        <v>0</v>
      </c>
      <c r="BI410">
        <v>2</v>
      </c>
      <c r="BJ410">
        <v>0</v>
      </c>
      <c r="BK410">
        <v>0</v>
      </c>
      <c r="BL410">
        <v>0</v>
      </c>
      <c r="BM410">
        <v>3</v>
      </c>
      <c r="BN410">
        <v>0</v>
      </c>
      <c r="BO410">
        <v>0</v>
      </c>
      <c r="BP410">
        <v>6</v>
      </c>
      <c r="BQ410">
        <v>1</v>
      </c>
      <c r="BR410">
        <v>1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1</v>
      </c>
      <c r="CA410">
        <v>5</v>
      </c>
      <c r="CB410">
        <v>1</v>
      </c>
      <c r="CC410">
        <v>3</v>
      </c>
      <c r="CD410">
        <v>1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5</v>
      </c>
      <c r="CM410">
        <v>1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1</v>
      </c>
      <c r="CU410">
        <v>0</v>
      </c>
      <c r="CV410">
        <v>0</v>
      </c>
      <c r="CW410">
        <v>0</v>
      </c>
      <c r="CX410">
        <v>1</v>
      </c>
      <c r="CY410">
        <v>10</v>
      </c>
      <c r="CZ410">
        <v>7</v>
      </c>
      <c r="DA410">
        <v>3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10</v>
      </c>
      <c r="DK410">
        <v>140</v>
      </c>
      <c r="DL410">
        <v>82</v>
      </c>
      <c r="DM410">
        <v>10</v>
      </c>
      <c r="DN410">
        <v>40</v>
      </c>
      <c r="DO410">
        <v>1</v>
      </c>
      <c r="DP410">
        <v>0</v>
      </c>
      <c r="DQ410">
        <v>0</v>
      </c>
      <c r="DR410">
        <v>1</v>
      </c>
      <c r="DS410">
        <v>0</v>
      </c>
      <c r="DT410">
        <v>4</v>
      </c>
      <c r="DU410">
        <v>2</v>
      </c>
      <c r="DV410">
        <v>140</v>
      </c>
      <c r="DW410">
        <v>81</v>
      </c>
      <c r="DX410">
        <v>38</v>
      </c>
      <c r="DY410">
        <v>3</v>
      </c>
      <c r="DZ410">
        <v>15</v>
      </c>
      <c r="EA410">
        <v>4</v>
      </c>
      <c r="EB410">
        <v>2</v>
      </c>
      <c r="EC410">
        <v>1</v>
      </c>
      <c r="ED410">
        <v>2</v>
      </c>
      <c r="EE410">
        <v>3</v>
      </c>
      <c r="EF410">
        <v>0</v>
      </c>
      <c r="EG410">
        <v>13</v>
      </c>
      <c r="EH410">
        <v>81</v>
      </c>
      <c r="EI410" t="s">
        <v>225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</row>
    <row r="411" spans="1:149" ht="12.75">
      <c r="A411">
        <v>406</v>
      </c>
      <c r="B411" t="str">
        <f t="shared" si="29"/>
        <v>241706</v>
      </c>
      <c r="C411" t="s">
        <v>646</v>
      </c>
      <c r="D411" t="s">
        <v>600</v>
      </c>
      <c r="E411" t="s">
        <v>223</v>
      </c>
      <c r="F411">
        <v>3</v>
      </c>
      <c r="G411" t="s">
        <v>648</v>
      </c>
      <c r="H411">
        <v>1649</v>
      </c>
      <c r="I411">
        <v>1649</v>
      </c>
      <c r="J411">
        <v>0</v>
      </c>
      <c r="K411">
        <v>1201</v>
      </c>
      <c r="L411">
        <v>317</v>
      </c>
      <c r="M411">
        <v>317</v>
      </c>
      <c r="N411">
        <v>0</v>
      </c>
      <c r="O411">
        <v>884</v>
      </c>
      <c r="P411">
        <v>317</v>
      </c>
      <c r="Q411">
        <v>0</v>
      </c>
      <c r="R411">
        <v>317</v>
      </c>
      <c r="S411">
        <v>12</v>
      </c>
      <c r="T411">
        <v>305</v>
      </c>
      <c r="U411">
        <v>3</v>
      </c>
      <c r="V411">
        <v>2</v>
      </c>
      <c r="W411">
        <v>0</v>
      </c>
      <c r="X411">
        <v>0</v>
      </c>
      <c r="Y411">
        <v>0</v>
      </c>
      <c r="Z411">
        <v>1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3</v>
      </c>
      <c r="AG411">
        <v>6</v>
      </c>
      <c r="AH411">
        <v>0</v>
      </c>
      <c r="AI411">
        <v>5</v>
      </c>
      <c r="AJ411">
        <v>0</v>
      </c>
      <c r="AK411">
        <v>0</v>
      </c>
      <c r="AL411">
        <v>0</v>
      </c>
      <c r="AM411">
        <v>0</v>
      </c>
      <c r="AN411">
        <v>1</v>
      </c>
      <c r="AO411">
        <v>0</v>
      </c>
      <c r="AP411">
        <v>0</v>
      </c>
      <c r="AQ411">
        <v>0</v>
      </c>
      <c r="AR411">
        <v>6</v>
      </c>
      <c r="AS411">
        <v>3</v>
      </c>
      <c r="AT411">
        <v>3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3</v>
      </c>
      <c r="BE411">
        <v>2</v>
      </c>
      <c r="BF411">
        <v>2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2</v>
      </c>
      <c r="BQ411">
        <v>1</v>
      </c>
      <c r="BR411">
        <v>1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1</v>
      </c>
      <c r="CA411">
        <v>22</v>
      </c>
      <c r="CB411">
        <v>5</v>
      </c>
      <c r="CC411">
        <v>15</v>
      </c>
      <c r="CD411">
        <v>0</v>
      </c>
      <c r="CE411">
        <v>0</v>
      </c>
      <c r="CF411">
        <v>0</v>
      </c>
      <c r="CG411">
        <v>1</v>
      </c>
      <c r="CH411">
        <v>0</v>
      </c>
      <c r="CI411">
        <v>0</v>
      </c>
      <c r="CJ411">
        <v>0</v>
      </c>
      <c r="CK411">
        <v>1</v>
      </c>
      <c r="CL411">
        <v>22</v>
      </c>
      <c r="CM411">
        <v>3</v>
      </c>
      <c r="CN411">
        <v>1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2</v>
      </c>
      <c r="CU411">
        <v>0</v>
      </c>
      <c r="CV411">
        <v>0</v>
      </c>
      <c r="CW411">
        <v>0</v>
      </c>
      <c r="CX411">
        <v>3</v>
      </c>
      <c r="CY411">
        <v>5</v>
      </c>
      <c r="CZ411">
        <v>1</v>
      </c>
      <c r="DA411">
        <v>3</v>
      </c>
      <c r="DB411">
        <v>0</v>
      </c>
      <c r="DC411">
        <v>0</v>
      </c>
      <c r="DD411">
        <v>0</v>
      </c>
      <c r="DE411">
        <v>1</v>
      </c>
      <c r="DF411">
        <v>0</v>
      </c>
      <c r="DG411">
        <v>0</v>
      </c>
      <c r="DH411">
        <v>0</v>
      </c>
      <c r="DI411">
        <v>0</v>
      </c>
      <c r="DJ411">
        <v>5</v>
      </c>
      <c r="DK411">
        <v>162</v>
      </c>
      <c r="DL411">
        <v>108</v>
      </c>
      <c r="DM411">
        <v>6</v>
      </c>
      <c r="DN411">
        <v>41</v>
      </c>
      <c r="DO411">
        <v>0</v>
      </c>
      <c r="DP411">
        <v>0</v>
      </c>
      <c r="DQ411">
        <v>1</v>
      </c>
      <c r="DR411">
        <v>1</v>
      </c>
      <c r="DS411">
        <v>0</v>
      </c>
      <c r="DT411">
        <v>2</v>
      </c>
      <c r="DU411">
        <v>3</v>
      </c>
      <c r="DV411">
        <v>162</v>
      </c>
      <c r="DW411">
        <v>98</v>
      </c>
      <c r="DX411">
        <v>53</v>
      </c>
      <c r="DY411">
        <v>2</v>
      </c>
      <c r="DZ411">
        <v>20</v>
      </c>
      <c r="EA411">
        <v>7</v>
      </c>
      <c r="EB411">
        <v>0</v>
      </c>
      <c r="EC411">
        <v>0</v>
      </c>
      <c r="ED411">
        <v>3</v>
      </c>
      <c r="EE411">
        <v>4</v>
      </c>
      <c r="EF411">
        <v>0</v>
      </c>
      <c r="EG411">
        <v>9</v>
      </c>
      <c r="EH411">
        <v>98</v>
      </c>
      <c r="EI411" t="s">
        <v>225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</row>
    <row r="412" spans="1:149" ht="12.75">
      <c r="A412">
        <v>407</v>
      </c>
      <c r="B412" t="str">
        <f t="shared" si="29"/>
        <v>241706</v>
      </c>
      <c r="C412" t="s">
        <v>646</v>
      </c>
      <c r="D412" t="s">
        <v>600</v>
      </c>
      <c r="E412" t="s">
        <v>223</v>
      </c>
      <c r="F412">
        <v>4</v>
      </c>
      <c r="G412" t="s">
        <v>649</v>
      </c>
      <c r="H412">
        <v>978</v>
      </c>
      <c r="I412">
        <v>978</v>
      </c>
      <c r="J412">
        <v>0</v>
      </c>
      <c r="K412">
        <v>749</v>
      </c>
      <c r="L412">
        <v>176</v>
      </c>
      <c r="M412">
        <v>176</v>
      </c>
      <c r="N412">
        <v>0</v>
      </c>
      <c r="O412">
        <v>573</v>
      </c>
      <c r="P412">
        <v>176</v>
      </c>
      <c r="Q412">
        <v>0</v>
      </c>
      <c r="R412">
        <v>176</v>
      </c>
      <c r="S412">
        <v>6</v>
      </c>
      <c r="T412">
        <v>170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6</v>
      </c>
      <c r="AH412">
        <v>0</v>
      </c>
      <c r="AI412">
        <v>2</v>
      </c>
      <c r="AJ412">
        <v>0</v>
      </c>
      <c r="AK412">
        <v>0</v>
      </c>
      <c r="AL412">
        <v>0</v>
      </c>
      <c r="AM412">
        <v>1</v>
      </c>
      <c r="AN412">
        <v>1</v>
      </c>
      <c r="AO412">
        <v>0</v>
      </c>
      <c r="AP412">
        <v>0</v>
      </c>
      <c r="AQ412">
        <v>2</v>
      </c>
      <c r="AR412">
        <v>6</v>
      </c>
      <c r="AS412">
        <v>1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1</v>
      </c>
      <c r="BC412">
        <v>0</v>
      </c>
      <c r="BD412">
        <v>1</v>
      </c>
      <c r="BE412">
        <v>1</v>
      </c>
      <c r="BF412">
        <v>1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1</v>
      </c>
      <c r="BQ412">
        <v>2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2</v>
      </c>
      <c r="BX412">
        <v>0</v>
      </c>
      <c r="BY412">
        <v>0</v>
      </c>
      <c r="BZ412">
        <v>2</v>
      </c>
      <c r="CA412">
        <v>5</v>
      </c>
      <c r="CB412">
        <v>4</v>
      </c>
      <c r="CC412">
        <v>1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5</v>
      </c>
      <c r="CM412">
        <v>1</v>
      </c>
      <c r="CN412">
        <v>0</v>
      </c>
      <c r="CO412">
        <v>0</v>
      </c>
      <c r="CP412">
        <v>1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1</v>
      </c>
      <c r="CY412">
        <v>6</v>
      </c>
      <c r="CZ412">
        <v>3</v>
      </c>
      <c r="DA412">
        <v>2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6</v>
      </c>
      <c r="DK412">
        <v>94</v>
      </c>
      <c r="DL412">
        <v>46</v>
      </c>
      <c r="DM412">
        <v>7</v>
      </c>
      <c r="DN412">
        <v>37</v>
      </c>
      <c r="DO412">
        <v>1</v>
      </c>
      <c r="DP412">
        <v>0</v>
      </c>
      <c r="DQ412">
        <v>1</v>
      </c>
      <c r="DR412">
        <v>0</v>
      </c>
      <c r="DS412">
        <v>0</v>
      </c>
      <c r="DT412">
        <v>2</v>
      </c>
      <c r="DU412">
        <v>0</v>
      </c>
      <c r="DV412">
        <v>94</v>
      </c>
      <c r="DW412">
        <v>54</v>
      </c>
      <c r="DX412">
        <v>23</v>
      </c>
      <c r="DY412">
        <v>3</v>
      </c>
      <c r="DZ412">
        <v>16</v>
      </c>
      <c r="EA412">
        <v>3</v>
      </c>
      <c r="EB412">
        <v>0</v>
      </c>
      <c r="EC412">
        <v>1</v>
      </c>
      <c r="ED412">
        <v>0</v>
      </c>
      <c r="EE412">
        <v>1</v>
      </c>
      <c r="EF412">
        <v>3</v>
      </c>
      <c r="EG412">
        <v>4</v>
      </c>
      <c r="EH412">
        <v>54</v>
      </c>
      <c r="EI412" t="s">
        <v>225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</row>
    <row r="413" spans="1:149" ht="12.75">
      <c r="A413">
        <v>408</v>
      </c>
      <c r="B413" t="str">
        <f t="shared" si="29"/>
        <v>241706</v>
      </c>
      <c r="C413" t="s">
        <v>646</v>
      </c>
      <c r="D413" t="s">
        <v>600</v>
      </c>
      <c r="E413" t="s">
        <v>223</v>
      </c>
      <c r="F413">
        <v>5</v>
      </c>
      <c r="G413" t="s">
        <v>650</v>
      </c>
      <c r="H413">
        <v>744</v>
      </c>
      <c r="I413">
        <v>744</v>
      </c>
      <c r="J413">
        <v>0</v>
      </c>
      <c r="K413">
        <v>600</v>
      </c>
      <c r="L413">
        <v>166</v>
      </c>
      <c r="M413">
        <v>166</v>
      </c>
      <c r="N413">
        <v>0</v>
      </c>
      <c r="O413">
        <v>434</v>
      </c>
      <c r="P413">
        <v>166</v>
      </c>
      <c r="Q413">
        <v>0</v>
      </c>
      <c r="R413">
        <v>166</v>
      </c>
      <c r="S413">
        <v>11</v>
      </c>
      <c r="T413">
        <v>155</v>
      </c>
      <c r="U413">
        <v>3</v>
      </c>
      <c r="V413">
        <v>2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1</v>
      </c>
      <c r="AF413">
        <v>3</v>
      </c>
      <c r="AG413">
        <v>11</v>
      </c>
      <c r="AH413">
        <v>0</v>
      </c>
      <c r="AI413">
        <v>9</v>
      </c>
      <c r="AJ413">
        <v>0</v>
      </c>
      <c r="AK413">
        <v>0</v>
      </c>
      <c r="AL413">
        <v>1</v>
      </c>
      <c r="AM413">
        <v>0</v>
      </c>
      <c r="AN413">
        <v>0</v>
      </c>
      <c r="AO413">
        <v>0</v>
      </c>
      <c r="AP413">
        <v>0</v>
      </c>
      <c r="AQ413">
        <v>1</v>
      </c>
      <c r="AR413">
        <v>11</v>
      </c>
      <c r="AS413">
        <v>1</v>
      </c>
      <c r="AT413">
        <v>0</v>
      </c>
      <c r="AU413">
        <v>0</v>
      </c>
      <c r="AV413">
        <v>1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1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10</v>
      </c>
      <c r="CB413">
        <v>4</v>
      </c>
      <c r="CC413">
        <v>5</v>
      </c>
      <c r="CD413">
        <v>0</v>
      </c>
      <c r="CE413">
        <v>0</v>
      </c>
      <c r="CF413">
        <v>0</v>
      </c>
      <c r="CG413">
        <v>0</v>
      </c>
      <c r="CH413">
        <v>1</v>
      </c>
      <c r="CI413">
        <v>0</v>
      </c>
      <c r="CJ413">
        <v>0</v>
      </c>
      <c r="CK413">
        <v>0</v>
      </c>
      <c r="CL413">
        <v>10</v>
      </c>
      <c r="CM413">
        <v>4</v>
      </c>
      <c r="CN413">
        <v>2</v>
      </c>
      <c r="CO413">
        <v>1</v>
      </c>
      <c r="CP413">
        <v>0</v>
      </c>
      <c r="CQ413">
        <v>1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4</v>
      </c>
      <c r="CY413">
        <v>1</v>
      </c>
      <c r="CZ413">
        <v>0</v>
      </c>
      <c r="DA413">
        <v>1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1</v>
      </c>
      <c r="DK413">
        <v>92</v>
      </c>
      <c r="DL413">
        <v>48</v>
      </c>
      <c r="DM413">
        <v>5</v>
      </c>
      <c r="DN413">
        <v>34</v>
      </c>
      <c r="DO413">
        <v>1</v>
      </c>
      <c r="DP413">
        <v>0</v>
      </c>
      <c r="DQ413">
        <v>0</v>
      </c>
      <c r="DR413">
        <v>0</v>
      </c>
      <c r="DS413">
        <v>0</v>
      </c>
      <c r="DT413">
        <v>2</v>
      </c>
      <c r="DU413">
        <v>2</v>
      </c>
      <c r="DV413">
        <v>92</v>
      </c>
      <c r="DW413">
        <v>33</v>
      </c>
      <c r="DX413">
        <v>24</v>
      </c>
      <c r="DY413">
        <v>1</v>
      </c>
      <c r="DZ413">
        <v>3</v>
      </c>
      <c r="EA413">
        <v>1</v>
      </c>
      <c r="EB413">
        <v>1</v>
      </c>
      <c r="EC413">
        <v>0</v>
      </c>
      <c r="ED413">
        <v>0</v>
      </c>
      <c r="EE413">
        <v>1</v>
      </c>
      <c r="EF413">
        <v>0</v>
      </c>
      <c r="EG413">
        <v>2</v>
      </c>
      <c r="EH413">
        <v>33</v>
      </c>
      <c r="EI413" t="s">
        <v>225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</row>
    <row r="414" spans="1:149" ht="12.75">
      <c r="A414">
        <v>409</v>
      </c>
      <c r="B414" t="str">
        <f t="shared" si="29"/>
        <v>241706</v>
      </c>
      <c r="C414" t="s">
        <v>646</v>
      </c>
      <c r="D414" t="s">
        <v>600</v>
      </c>
      <c r="E414" t="s">
        <v>223</v>
      </c>
      <c r="F414">
        <v>6</v>
      </c>
      <c r="G414" t="s">
        <v>651</v>
      </c>
      <c r="H414">
        <v>612</v>
      </c>
      <c r="I414">
        <v>612</v>
      </c>
      <c r="J414">
        <v>0</v>
      </c>
      <c r="K414">
        <v>500</v>
      </c>
      <c r="L414">
        <v>133</v>
      </c>
      <c r="M414">
        <v>133</v>
      </c>
      <c r="N414">
        <v>0</v>
      </c>
      <c r="O414">
        <v>367</v>
      </c>
      <c r="P414">
        <v>133</v>
      </c>
      <c r="Q414">
        <v>0</v>
      </c>
      <c r="R414">
        <v>133</v>
      </c>
      <c r="S414">
        <v>10</v>
      </c>
      <c r="T414">
        <v>123</v>
      </c>
      <c r="U414">
        <v>4</v>
      </c>
      <c r="V414">
        <v>2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1</v>
      </c>
      <c r="AC414">
        <v>0</v>
      </c>
      <c r="AD414">
        <v>1</v>
      </c>
      <c r="AE414">
        <v>0</v>
      </c>
      <c r="AF414">
        <v>4</v>
      </c>
      <c r="AG414">
        <v>6</v>
      </c>
      <c r="AH414">
        <v>1</v>
      </c>
      <c r="AI414">
        <v>2</v>
      </c>
      <c r="AJ414">
        <v>1</v>
      </c>
      <c r="AK414">
        <v>1</v>
      </c>
      <c r="AL414">
        <v>1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6</v>
      </c>
      <c r="AS414">
        <v>1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1</v>
      </c>
      <c r="AZ414">
        <v>0</v>
      </c>
      <c r="BA414">
        <v>0</v>
      </c>
      <c r="BB414">
        <v>0</v>
      </c>
      <c r="BC414">
        <v>0</v>
      </c>
      <c r="BD414">
        <v>1</v>
      </c>
      <c r="BE414">
        <v>2</v>
      </c>
      <c r="BF414">
        <v>1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1</v>
      </c>
      <c r="BO414">
        <v>0</v>
      </c>
      <c r="BP414">
        <v>2</v>
      </c>
      <c r="BQ414">
        <v>1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1</v>
      </c>
      <c r="BX414">
        <v>0</v>
      </c>
      <c r="BY414">
        <v>0</v>
      </c>
      <c r="BZ414">
        <v>1</v>
      </c>
      <c r="CA414">
        <v>8</v>
      </c>
      <c r="CB414">
        <v>2</v>
      </c>
      <c r="CC414">
        <v>1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5</v>
      </c>
      <c r="CJ414">
        <v>0</v>
      </c>
      <c r="CK414">
        <v>0</v>
      </c>
      <c r="CL414">
        <v>8</v>
      </c>
      <c r="CM414">
        <v>1</v>
      </c>
      <c r="CN414">
        <v>1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1</v>
      </c>
      <c r="CY414">
        <v>6</v>
      </c>
      <c r="CZ414">
        <v>3</v>
      </c>
      <c r="DA414">
        <v>0</v>
      </c>
      <c r="DB414">
        <v>0</v>
      </c>
      <c r="DC414">
        <v>0</v>
      </c>
      <c r="DD414">
        <v>0</v>
      </c>
      <c r="DE414">
        <v>1</v>
      </c>
      <c r="DF414">
        <v>1</v>
      </c>
      <c r="DG414">
        <v>1</v>
      </c>
      <c r="DH414">
        <v>0</v>
      </c>
      <c r="DI414">
        <v>0</v>
      </c>
      <c r="DJ414">
        <v>6</v>
      </c>
      <c r="DK414">
        <v>58</v>
      </c>
      <c r="DL414">
        <v>32</v>
      </c>
      <c r="DM414">
        <v>6</v>
      </c>
      <c r="DN414">
        <v>15</v>
      </c>
      <c r="DO414">
        <v>1</v>
      </c>
      <c r="DP414">
        <v>0</v>
      </c>
      <c r="DQ414">
        <v>0</v>
      </c>
      <c r="DR414">
        <v>1</v>
      </c>
      <c r="DS414">
        <v>0</v>
      </c>
      <c r="DT414">
        <v>2</v>
      </c>
      <c r="DU414">
        <v>1</v>
      </c>
      <c r="DV414">
        <v>58</v>
      </c>
      <c r="DW414">
        <v>36</v>
      </c>
      <c r="DX414">
        <v>14</v>
      </c>
      <c r="DY414">
        <v>3</v>
      </c>
      <c r="DZ414">
        <v>0</v>
      </c>
      <c r="EA414">
        <v>3</v>
      </c>
      <c r="EB414">
        <v>1</v>
      </c>
      <c r="EC414">
        <v>2</v>
      </c>
      <c r="ED414">
        <v>1</v>
      </c>
      <c r="EE414">
        <v>1</v>
      </c>
      <c r="EF414">
        <v>1</v>
      </c>
      <c r="EG414">
        <v>10</v>
      </c>
      <c r="EH414">
        <v>36</v>
      </c>
      <c r="EI414" t="s">
        <v>225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</row>
    <row r="415" spans="1:149" ht="12.75">
      <c r="A415">
        <v>410</v>
      </c>
      <c r="B415" t="str">
        <f t="shared" si="29"/>
        <v>241706</v>
      </c>
      <c r="C415" t="s">
        <v>646</v>
      </c>
      <c r="D415" t="s">
        <v>600</v>
      </c>
      <c r="E415" t="s">
        <v>223</v>
      </c>
      <c r="F415">
        <v>7</v>
      </c>
      <c r="G415" t="s">
        <v>652</v>
      </c>
      <c r="H415">
        <v>380</v>
      </c>
      <c r="I415">
        <v>380</v>
      </c>
      <c r="J415">
        <v>0</v>
      </c>
      <c r="K415">
        <v>300</v>
      </c>
      <c r="L415">
        <v>101</v>
      </c>
      <c r="M415">
        <v>101</v>
      </c>
      <c r="N415">
        <v>0</v>
      </c>
      <c r="O415">
        <v>199</v>
      </c>
      <c r="P415">
        <v>101</v>
      </c>
      <c r="Q415">
        <v>0</v>
      </c>
      <c r="R415">
        <v>101</v>
      </c>
      <c r="S415">
        <v>2</v>
      </c>
      <c r="T415">
        <v>99</v>
      </c>
      <c r="U415">
        <v>9</v>
      </c>
      <c r="V415">
        <v>4</v>
      </c>
      <c r="W415">
        <v>0</v>
      </c>
      <c r="X415">
        <v>0</v>
      </c>
      <c r="Y415">
        <v>0</v>
      </c>
      <c r="Z415">
        <v>4</v>
      </c>
      <c r="AA415">
        <v>0</v>
      </c>
      <c r="AB415">
        <v>1</v>
      </c>
      <c r="AC415">
        <v>0</v>
      </c>
      <c r="AD415">
        <v>0</v>
      </c>
      <c r="AE415">
        <v>0</v>
      </c>
      <c r="AF415">
        <v>9</v>
      </c>
      <c r="AG415">
        <v>7</v>
      </c>
      <c r="AH415">
        <v>0</v>
      </c>
      <c r="AI415">
        <v>7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7</v>
      </c>
      <c r="AS415">
        <v>1</v>
      </c>
      <c r="AT415">
        <v>0</v>
      </c>
      <c r="AU415">
        <v>0</v>
      </c>
      <c r="AV415">
        <v>0</v>
      </c>
      <c r="AW415">
        <v>0</v>
      </c>
      <c r="AX415">
        <v>1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1</v>
      </c>
      <c r="BE415">
        <v>1</v>
      </c>
      <c r="BF415">
        <v>0</v>
      </c>
      <c r="BG415">
        <v>0</v>
      </c>
      <c r="BH415">
        <v>1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1</v>
      </c>
      <c r="BQ415">
        <v>1</v>
      </c>
      <c r="BR415">
        <v>0</v>
      </c>
      <c r="BS415">
        <v>0</v>
      </c>
      <c r="BT415">
        <v>0</v>
      </c>
      <c r="BU415">
        <v>0</v>
      </c>
      <c r="BV415">
        <v>1</v>
      </c>
      <c r="BW415">
        <v>0</v>
      </c>
      <c r="BX415">
        <v>0</v>
      </c>
      <c r="BY415">
        <v>0</v>
      </c>
      <c r="BZ415">
        <v>1</v>
      </c>
      <c r="CA415">
        <v>1</v>
      </c>
      <c r="CB415">
        <v>0</v>
      </c>
      <c r="CC415">
        <v>1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1</v>
      </c>
      <c r="CM415">
        <v>1</v>
      </c>
      <c r="CN415">
        <v>1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1</v>
      </c>
      <c r="CY415">
        <v>5</v>
      </c>
      <c r="CZ415">
        <v>1</v>
      </c>
      <c r="DA415">
        <v>2</v>
      </c>
      <c r="DB415">
        <v>0</v>
      </c>
      <c r="DC415">
        <v>0</v>
      </c>
      <c r="DD415">
        <v>0</v>
      </c>
      <c r="DE415">
        <v>1</v>
      </c>
      <c r="DF415">
        <v>0</v>
      </c>
      <c r="DG415">
        <v>1</v>
      </c>
      <c r="DH415">
        <v>0</v>
      </c>
      <c r="DI415">
        <v>0</v>
      </c>
      <c r="DJ415">
        <v>5</v>
      </c>
      <c r="DK415">
        <v>37</v>
      </c>
      <c r="DL415">
        <v>19</v>
      </c>
      <c r="DM415">
        <v>3</v>
      </c>
      <c r="DN415">
        <v>14</v>
      </c>
      <c r="DO415">
        <v>0</v>
      </c>
      <c r="DP415">
        <v>0</v>
      </c>
      <c r="DQ415">
        <v>1</v>
      </c>
      <c r="DR415">
        <v>0</v>
      </c>
      <c r="DS415">
        <v>0</v>
      </c>
      <c r="DT415">
        <v>0</v>
      </c>
      <c r="DU415">
        <v>0</v>
      </c>
      <c r="DV415">
        <v>37</v>
      </c>
      <c r="DW415">
        <v>36</v>
      </c>
      <c r="DX415">
        <v>16</v>
      </c>
      <c r="DY415">
        <v>2</v>
      </c>
      <c r="DZ415">
        <v>8</v>
      </c>
      <c r="EA415">
        <v>0</v>
      </c>
      <c r="EB415">
        <v>2</v>
      </c>
      <c r="EC415">
        <v>2</v>
      </c>
      <c r="ED415">
        <v>1</v>
      </c>
      <c r="EE415">
        <v>1</v>
      </c>
      <c r="EF415">
        <v>0</v>
      </c>
      <c r="EG415">
        <v>4</v>
      </c>
      <c r="EH415">
        <v>36</v>
      </c>
      <c r="EI415" t="s">
        <v>225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</row>
    <row r="416" spans="1:149" ht="12.75">
      <c r="A416">
        <v>411</v>
      </c>
      <c r="B416" t="str">
        <f>"241707"</f>
        <v>241707</v>
      </c>
      <c r="C416" t="s">
        <v>653</v>
      </c>
      <c r="D416" t="s">
        <v>600</v>
      </c>
      <c r="E416" t="s">
        <v>223</v>
      </c>
      <c r="F416">
        <v>1</v>
      </c>
      <c r="G416" t="s">
        <v>654</v>
      </c>
      <c r="H416">
        <v>1697</v>
      </c>
      <c r="I416">
        <v>1697</v>
      </c>
      <c r="J416">
        <v>0</v>
      </c>
      <c r="K416">
        <v>1252</v>
      </c>
      <c r="L416">
        <v>359</v>
      </c>
      <c r="M416">
        <v>359</v>
      </c>
      <c r="N416">
        <v>0</v>
      </c>
      <c r="O416">
        <v>893</v>
      </c>
      <c r="P416">
        <v>359</v>
      </c>
      <c r="Q416">
        <v>0</v>
      </c>
      <c r="R416">
        <v>359</v>
      </c>
      <c r="S416">
        <v>9</v>
      </c>
      <c r="T416">
        <v>350</v>
      </c>
      <c r="U416">
        <v>1</v>
      </c>
      <c r="V416">
        <v>1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1</v>
      </c>
      <c r="AG416">
        <v>52</v>
      </c>
      <c r="AH416">
        <v>1</v>
      </c>
      <c r="AI416">
        <v>47</v>
      </c>
      <c r="AJ416">
        <v>2</v>
      </c>
      <c r="AK416">
        <v>2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52</v>
      </c>
      <c r="AS416">
        <v>3</v>
      </c>
      <c r="AT416">
        <v>0</v>
      </c>
      <c r="AU416">
        <v>1</v>
      </c>
      <c r="AV416">
        <v>1</v>
      </c>
      <c r="AW416">
        <v>0</v>
      </c>
      <c r="AX416">
        <v>0</v>
      </c>
      <c r="AY416">
        <v>0</v>
      </c>
      <c r="AZ416">
        <v>0</v>
      </c>
      <c r="BA416">
        <v>1</v>
      </c>
      <c r="BB416">
        <v>0</v>
      </c>
      <c r="BC416">
        <v>0</v>
      </c>
      <c r="BD416">
        <v>3</v>
      </c>
      <c r="BE416">
        <v>1</v>
      </c>
      <c r="BF416">
        <v>0</v>
      </c>
      <c r="BG416">
        <v>0</v>
      </c>
      <c r="BH416">
        <v>0</v>
      </c>
      <c r="BI416">
        <v>1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1</v>
      </c>
      <c r="BQ416">
        <v>4</v>
      </c>
      <c r="BR416">
        <v>1</v>
      </c>
      <c r="BS416">
        <v>2</v>
      </c>
      <c r="BT416">
        <v>0</v>
      </c>
      <c r="BU416">
        <v>1</v>
      </c>
      <c r="BV416">
        <v>0</v>
      </c>
      <c r="BW416">
        <v>0</v>
      </c>
      <c r="BX416">
        <v>0</v>
      </c>
      <c r="BY416">
        <v>0</v>
      </c>
      <c r="BZ416">
        <v>4</v>
      </c>
      <c r="CA416">
        <v>24</v>
      </c>
      <c r="CB416">
        <v>12</v>
      </c>
      <c r="CC416">
        <v>8</v>
      </c>
      <c r="CD416">
        <v>0</v>
      </c>
      <c r="CE416">
        <v>0</v>
      </c>
      <c r="CF416">
        <v>2</v>
      </c>
      <c r="CG416">
        <v>0</v>
      </c>
      <c r="CH416">
        <v>0</v>
      </c>
      <c r="CI416">
        <v>2</v>
      </c>
      <c r="CJ416">
        <v>0</v>
      </c>
      <c r="CK416">
        <v>0</v>
      </c>
      <c r="CL416">
        <v>24</v>
      </c>
      <c r="CM416">
        <v>5</v>
      </c>
      <c r="CN416">
        <v>2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2</v>
      </c>
      <c r="CU416">
        <v>1</v>
      </c>
      <c r="CV416">
        <v>0</v>
      </c>
      <c r="CW416">
        <v>0</v>
      </c>
      <c r="CX416">
        <v>5</v>
      </c>
      <c r="CY416">
        <v>8</v>
      </c>
      <c r="CZ416">
        <v>3</v>
      </c>
      <c r="DA416">
        <v>4</v>
      </c>
      <c r="DB416">
        <v>0</v>
      </c>
      <c r="DC416">
        <v>0</v>
      </c>
      <c r="DD416">
        <v>0</v>
      </c>
      <c r="DE416">
        <v>1</v>
      </c>
      <c r="DF416">
        <v>0</v>
      </c>
      <c r="DG416">
        <v>0</v>
      </c>
      <c r="DH416">
        <v>0</v>
      </c>
      <c r="DI416">
        <v>0</v>
      </c>
      <c r="DJ416">
        <v>8</v>
      </c>
      <c r="DK416">
        <v>123</v>
      </c>
      <c r="DL416">
        <v>59</v>
      </c>
      <c r="DM416">
        <v>11</v>
      </c>
      <c r="DN416">
        <v>47</v>
      </c>
      <c r="DO416">
        <v>1</v>
      </c>
      <c r="DP416">
        <v>0</v>
      </c>
      <c r="DQ416">
        <v>1</v>
      </c>
      <c r="DR416">
        <v>1</v>
      </c>
      <c r="DS416">
        <v>0</v>
      </c>
      <c r="DT416">
        <v>3</v>
      </c>
      <c r="DU416">
        <v>0</v>
      </c>
      <c r="DV416">
        <v>123</v>
      </c>
      <c r="DW416">
        <v>129</v>
      </c>
      <c r="DX416">
        <v>62</v>
      </c>
      <c r="DY416">
        <v>4</v>
      </c>
      <c r="DZ416">
        <v>18</v>
      </c>
      <c r="EA416">
        <v>11</v>
      </c>
      <c r="EB416">
        <v>1</v>
      </c>
      <c r="EC416">
        <v>0</v>
      </c>
      <c r="ED416">
        <v>1</v>
      </c>
      <c r="EE416">
        <v>3</v>
      </c>
      <c r="EF416">
        <v>1</v>
      </c>
      <c r="EG416">
        <v>28</v>
      </c>
      <c r="EH416">
        <v>129</v>
      </c>
      <c r="EI416" t="s">
        <v>225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</row>
    <row r="417" spans="1:149" ht="12.75">
      <c r="A417">
        <v>412</v>
      </c>
      <c r="B417" t="str">
        <f>"241707"</f>
        <v>241707</v>
      </c>
      <c r="C417" t="s">
        <v>653</v>
      </c>
      <c r="D417" t="s">
        <v>600</v>
      </c>
      <c r="E417" t="s">
        <v>223</v>
      </c>
      <c r="F417">
        <v>2</v>
      </c>
      <c r="G417" t="s">
        <v>655</v>
      </c>
      <c r="H417">
        <v>793</v>
      </c>
      <c r="I417">
        <v>793</v>
      </c>
      <c r="J417">
        <v>0</v>
      </c>
      <c r="K417">
        <v>600</v>
      </c>
      <c r="L417">
        <v>170</v>
      </c>
      <c r="M417">
        <v>170</v>
      </c>
      <c r="N417">
        <v>0</v>
      </c>
      <c r="O417">
        <v>430</v>
      </c>
      <c r="P417">
        <v>170</v>
      </c>
      <c r="Q417">
        <v>0</v>
      </c>
      <c r="R417">
        <v>170</v>
      </c>
      <c r="S417">
        <v>5</v>
      </c>
      <c r="T417">
        <v>165</v>
      </c>
      <c r="U417">
        <v>3</v>
      </c>
      <c r="V417">
        <v>1</v>
      </c>
      <c r="W417">
        <v>1</v>
      </c>
      <c r="X417">
        <v>0</v>
      </c>
      <c r="Y417">
        <v>0</v>
      </c>
      <c r="Z417">
        <v>0</v>
      </c>
      <c r="AA417">
        <v>0</v>
      </c>
      <c r="AB417">
        <v>1</v>
      </c>
      <c r="AC417">
        <v>0</v>
      </c>
      <c r="AD417">
        <v>0</v>
      </c>
      <c r="AE417">
        <v>0</v>
      </c>
      <c r="AF417">
        <v>3</v>
      </c>
      <c r="AG417">
        <v>25</v>
      </c>
      <c r="AH417">
        <v>1</v>
      </c>
      <c r="AI417">
        <v>20</v>
      </c>
      <c r="AJ417">
        <v>0</v>
      </c>
      <c r="AK417">
        <v>1</v>
      </c>
      <c r="AL417">
        <v>1</v>
      </c>
      <c r="AM417">
        <v>0</v>
      </c>
      <c r="AN417">
        <v>2</v>
      </c>
      <c r="AO417">
        <v>0</v>
      </c>
      <c r="AP417">
        <v>0</v>
      </c>
      <c r="AQ417">
        <v>0</v>
      </c>
      <c r="AR417">
        <v>25</v>
      </c>
      <c r="AS417">
        <v>1</v>
      </c>
      <c r="AT417">
        <v>0</v>
      </c>
      <c r="AU417">
        <v>1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1</v>
      </c>
      <c r="BE417">
        <v>1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1</v>
      </c>
      <c r="BL417">
        <v>0</v>
      </c>
      <c r="BM417">
        <v>0</v>
      </c>
      <c r="BN417">
        <v>0</v>
      </c>
      <c r="BO417">
        <v>0</v>
      </c>
      <c r="BP417">
        <v>1</v>
      </c>
      <c r="BQ417">
        <v>2</v>
      </c>
      <c r="BR417">
        <v>1</v>
      </c>
      <c r="BS417">
        <v>1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2</v>
      </c>
      <c r="CA417">
        <v>3</v>
      </c>
      <c r="CB417">
        <v>1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1</v>
      </c>
      <c r="CI417">
        <v>0</v>
      </c>
      <c r="CJ417">
        <v>0</v>
      </c>
      <c r="CK417">
        <v>1</v>
      </c>
      <c r="CL417">
        <v>3</v>
      </c>
      <c r="CM417">
        <v>1</v>
      </c>
      <c r="CN417">
        <v>0</v>
      </c>
      <c r="CO417">
        <v>0</v>
      </c>
      <c r="CP417">
        <v>0</v>
      </c>
      <c r="CQ417">
        <v>0</v>
      </c>
      <c r="CR417">
        <v>1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1</v>
      </c>
      <c r="CY417">
        <v>2</v>
      </c>
      <c r="CZ417">
        <v>1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1</v>
      </c>
      <c r="DI417">
        <v>0</v>
      </c>
      <c r="DJ417">
        <v>2</v>
      </c>
      <c r="DK417">
        <v>73</v>
      </c>
      <c r="DL417">
        <v>38</v>
      </c>
      <c r="DM417">
        <v>8</v>
      </c>
      <c r="DN417">
        <v>23</v>
      </c>
      <c r="DO417">
        <v>2</v>
      </c>
      <c r="DP417">
        <v>0</v>
      </c>
      <c r="DQ417">
        <v>0</v>
      </c>
      <c r="DR417">
        <v>0</v>
      </c>
      <c r="DS417">
        <v>0</v>
      </c>
      <c r="DT417">
        <v>1</v>
      </c>
      <c r="DU417">
        <v>1</v>
      </c>
      <c r="DV417">
        <v>73</v>
      </c>
      <c r="DW417">
        <v>54</v>
      </c>
      <c r="DX417">
        <v>35</v>
      </c>
      <c r="DY417">
        <v>2</v>
      </c>
      <c r="DZ417">
        <v>9</v>
      </c>
      <c r="EA417">
        <v>1</v>
      </c>
      <c r="EB417">
        <v>0</v>
      </c>
      <c r="EC417">
        <v>0</v>
      </c>
      <c r="ED417">
        <v>2</v>
      </c>
      <c r="EE417">
        <v>2</v>
      </c>
      <c r="EF417">
        <v>1</v>
      </c>
      <c r="EG417">
        <v>2</v>
      </c>
      <c r="EH417">
        <v>54</v>
      </c>
      <c r="EI417" t="s">
        <v>225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</row>
    <row r="418" spans="1:149" ht="12.75">
      <c r="A418">
        <v>413</v>
      </c>
      <c r="B418" t="str">
        <f>"241707"</f>
        <v>241707</v>
      </c>
      <c r="C418" t="s">
        <v>653</v>
      </c>
      <c r="D418" t="s">
        <v>600</v>
      </c>
      <c r="E418" t="s">
        <v>223</v>
      </c>
      <c r="F418">
        <v>3</v>
      </c>
      <c r="G418" t="s">
        <v>656</v>
      </c>
      <c r="H418">
        <v>227</v>
      </c>
      <c r="I418">
        <v>227</v>
      </c>
      <c r="J418">
        <v>0</v>
      </c>
      <c r="K418">
        <v>200</v>
      </c>
      <c r="L418">
        <v>56</v>
      </c>
      <c r="M418">
        <v>56</v>
      </c>
      <c r="N418">
        <v>0</v>
      </c>
      <c r="O418">
        <v>144</v>
      </c>
      <c r="P418">
        <v>56</v>
      </c>
      <c r="Q418">
        <v>0</v>
      </c>
      <c r="R418">
        <v>56</v>
      </c>
      <c r="S418">
        <v>2</v>
      </c>
      <c r="T418">
        <v>54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6</v>
      </c>
      <c r="AH418">
        <v>1</v>
      </c>
      <c r="AI418">
        <v>5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6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7</v>
      </c>
      <c r="CB418">
        <v>2</v>
      </c>
      <c r="CC418">
        <v>2</v>
      </c>
      <c r="CD418">
        <v>1</v>
      </c>
      <c r="CE418">
        <v>1</v>
      </c>
      <c r="CF418">
        <v>0</v>
      </c>
      <c r="CG418">
        <v>0</v>
      </c>
      <c r="CH418">
        <v>0</v>
      </c>
      <c r="CI418">
        <v>1</v>
      </c>
      <c r="CJ418">
        <v>0</v>
      </c>
      <c r="CK418">
        <v>0</v>
      </c>
      <c r="CL418">
        <v>7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25</v>
      </c>
      <c r="DL418">
        <v>11</v>
      </c>
      <c r="DM418">
        <v>5</v>
      </c>
      <c r="DN418">
        <v>8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1</v>
      </c>
      <c r="DU418">
        <v>0</v>
      </c>
      <c r="DV418">
        <v>25</v>
      </c>
      <c r="DW418">
        <v>15</v>
      </c>
      <c r="DX418">
        <v>11</v>
      </c>
      <c r="DY418">
        <v>2</v>
      </c>
      <c r="DZ418">
        <v>0</v>
      </c>
      <c r="EA418">
        <v>1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1</v>
      </c>
      <c r="EH418">
        <v>15</v>
      </c>
      <c r="EI418" t="s">
        <v>225</v>
      </c>
      <c r="EJ418">
        <v>1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1</v>
      </c>
      <c r="ES418">
        <v>1</v>
      </c>
    </row>
    <row r="419" spans="1:149" ht="12.75">
      <c r="A419">
        <v>414</v>
      </c>
      <c r="B419" t="str">
        <f>"241707"</f>
        <v>241707</v>
      </c>
      <c r="C419" t="s">
        <v>653</v>
      </c>
      <c r="D419" t="s">
        <v>600</v>
      </c>
      <c r="E419" t="s">
        <v>223</v>
      </c>
      <c r="F419">
        <v>4</v>
      </c>
      <c r="G419" t="s">
        <v>657</v>
      </c>
      <c r="H419">
        <v>670</v>
      </c>
      <c r="I419">
        <v>670</v>
      </c>
      <c r="J419">
        <v>0</v>
      </c>
      <c r="K419">
        <v>550</v>
      </c>
      <c r="L419">
        <v>126</v>
      </c>
      <c r="M419">
        <v>126</v>
      </c>
      <c r="N419">
        <v>0</v>
      </c>
      <c r="O419">
        <v>424</v>
      </c>
      <c r="P419">
        <v>126</v>
      </c>
      <c r="Q419">
        <v>0</v>
      </c>
      <c r="R419">
        <v>126</v>
      </c>
      <c r="S419">
        <v>5</v>
      </c>
      <c r="T419">
        <v>121</v>
      </c>
      <c r="U419">
        <v>1</v>
      </c>
      <c r="V419">
        <v>1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1</v>
      </c>
      <c r="AG419">
        <v>20</v>
      </c>
      <c r="AH419">
        <v>2</v>
      </c>
      <c r="AI419">
        <v>17</v>
      </c>
      <c r="AJ419">
        <v>1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20</v>
      </c>
      <c r="AS419">
        <v>1</v>
      </c>
      <c r="AT419">
        <v>0</v>
      </c>
      <c r="AU419">
        <v>0</v>
      </c>
      <c r="AV419">
        <v>1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1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3</v>
      </c>
      <c r="BR419">
        <v>3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3</v>
      </c>
      <c r="CA419">
        <v>8</v>
      </c>
      <c r="CB419">
        <v>6</v>
      </c>
      <c r="CC419">
        <v>1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1</v>
      </c>
      <c r="CK419">
        <v>0</v>
      </c>
      <c r="CL419">
        <v>8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1</v>
      </c>
      <c r="CZ419">
        <v>0</v>
      </c>
      <c r="DA419">
        <v>1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1</v>
      </c>
      <c r="DK419">
        <v>58</v>
      </c>
      <c r="DL419">
        <v>28</v>
      </c>
      <c r="DM419">
        <v>3</v>
      </c>
      <c r="DN419">
        <v>20</v>
      </c>
      <c r="DO419">
        <v>1</v>
      </c>
      <c r="DP419">
        <v>0</v>
      </c>
      <c r="DQ419">
        <v>0</v>
      </c>
      <c r="DR419">
        <v>1</v>
      </c>
      <c r="DS419">
        <v>0</v>
      </c>
      <c r="DT419">
        <v>4</v>
      </c>
      <c r="DU419">
        <v>1</v>
      </c>
      <c r="DV419">
        <v>58</v>
      </c>
      <c r="DW419">
        <v>29</v>
      </c>
      <c r="DX419">
        <v>13</v>
      </c>
      <c r="DY419">
        <v>1</v>
      </c>
      <c r="DZ419">
        <v>5</v>
      </c>
      <c r="EA419">
        <v>4</v>
      </c>
      <c r="EB419">
        <v>0</v>
      </c>
      <c r="EC419">
        <v>0</v>
      </c>
      <c r="ED419">
        <v>1</v>
      </c>
      <c r="EE419">
        <v>1</v>
      </c>
      <c r="EF419">
        <v>0</v>
      </c>
      <c r="EG419">
        <v>4</v>
      </c>
      <c r="EH419">
        <v>29</v>
      </c>
      <c r="EI419" t="s">
        <v>225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</row>
    <row r="420" spans="1:149" ht="12.75">
      <c r="A420">
        <v>415</v>
      </c>
      <c r="B420" t="str">
        <f aca="true" t="shared" si="30" ref="B420:B426">"241708"</f>
        <v>241708</v>
      </c>
      <c r="C420" t="s">
        <v>658</v>
      </c>
      <c r="D420" t="s">
        <v>600</v>
      </c>
      <c r="E420" t="s">
        <v>223</v>
      </c>
      <c r="F420">
        <v>1</v>
      </c>
      <c r="G420" t="s">
        <v>659</v>
      </c>
      <c r="H420">
        <v>2274</v>
      </c>
      <c r="I420">
        <v>2274</v>
      </c>
      <c r="J420">
        <v>0</v>
      </c>
      <c r="K420">
        <v>1700</v>
      </c>
      <c r="L420">
        <v>578</v>
      </c>
      <c r="M420">
        <v>578</v>
      </c>
      <c r="N420">
        <v>0</v>
      </c>
      <c r="O420">
        <v>1122</v>
      </c>
      <c r="P420">
        <v>578</v>
      </c>
      <c r="Q420">
        <v>0</v>
      </c>
      <c r="R420">
        <v>578</v>
      </c>
      <c r="S420">
        <v>15</v>
      </c>
      <c r="T420">
        <v>563</v>
      </c>
      <c r="U420">
        <v>2</v>
      </c>
      <c r="V420">
        <v>1</v>
      </c>
      <c r="W420">
        <v>0</v>
      </c>
      <c r="X420">
        <v>1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2</v>
      </c>
      <c r="AG420">
        <v>17</v>
      </c>
      <c r="AH420">
        <v>4</v>
      </c>
      <c r="AI420">
        <v>12</v>
      </c>
      <c r="AJ420">
        <v>0</v>
      </c>
      <c r="AK420">
        <v>0</v>
      </c>
      <c r="AL420">
        <v>0</v>
      </c>
      <c r="AM420">
        <v>0</v>
      </c>
      <c r="AN420">
        <v>1</v>
      </c>
      <c r="AO420">
        <v>0</v>
      </c>
      <c r="AP420">
        <v>0</v>
      </c>
      <c r="AQ420">
        <v>0</v>
      </c>
      <c r="AR420">
        <v>17</v>
      </c>
      <c r="AS420">
        <v>5</v>
      </c>
      <c r="AT420">
        <v>3</v>
      </c>
      <c r="AU420">
        <v>0</v>
      </c>
      <c r="AV420">
        <v>0</v>
      </c>
      <c r="AW420">
        <v>0</v>
      </c>
      <c r="AX420">
        <v>0</v>
      </c>
      <c r="AY420">
        <v>2</v>
      </c>
      <c r="AZ420">
        <v>0</v>
      </c>
      <c r="BA420">
        <v>0</v>
      </c>
      <c r="BB420">
        <v>0</v>
      </c>
      <c r="BC420">
        <v>0</v>
      </c>
      <c r="BD420">
        <v>5</v>
      </c>
      <c r="BE420">
        <v>7</v>
      </c>
      <c r="BF420">
        <v>4</v>
      </c>
      <c r="BG420">
        <v>0</v>
      </c>
      <c r="BH420">
        <v>0</v>
      </c>
      <c r="BI420">
        <v>1</v>
      </c>
      <c r="BJ420">
        <v>0</v>
      </c>
      <c r="BK420">
        <v>0</v>
      </c>
      <c r="BL420">
        <v>0</v>
      </c>
      <c r="BM420">
        <v>1</v>
      </c>
      <c r="BN420">
        <v>0</v>
      </c>
      <c r="BO420">
        <v>1</v>
      </c>
      <c r="BP420">
        <v>7</v>
      </c>
      <c r="BQ420">
        <v>4</v>
      </c>
      <c r="BR420">
        <v>3</v>
      </c>
      <c r="BS420">
        <v>1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4</v>
      </c>
      <c r="CA420">
        <v>17</v>
      </c>
      <c r="CB420">
        <v>5</v>
      </c>
      <c r="CC420">
        <v>9</v>
      </c>
      <c r="CD420">
        <v>2</v>
      </c>
      <c r="CE420">
        <v>0</v>
      </c>
      <c r="CF420">
        <v>0</v>
      </c>
      <c r="CG420">
        <v>0</v>
      </c>
      <c r="CH420">
        <v>0</v>
      </c>
      <c r="CI420">
        <v>1</v>
      </c>
      <c r="CJ420">
        <v>0</v>
      </c>
      <c r="CK420">
        <v>0</v>
      </c>
      <c r="CL420">
        <v>17</v>
      </c>
      <c r="CM420">
        <v>8</v>
      </c>
      <c r="CN420">
        <v>8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8</v>
      </c>
      <c r="CY420">
        <v>6</v>
      </c>
      <c r="CZ420">
        <v>2</v>
      </c>
      <c r="DA420">
        <v>3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1</v>
      </c>
      <c r="DH420">
        <v>0</v>
      </c>
      <c r="DI420">
        <v>0</v>
      </c>
      <c r="DJ420">
        <v>6</v>
      </c>
      <c r="DK420">
        <v>261</v>
      </c>
      <c r="DL420">
        <v>132</v>
      </c>
      <c r="DM420">
        <v>17</v>
      </c>
      <c r="DN420">
        <v>99</v>
      </c>
      <c r="DO420">
        <v>3</v>
      </c>
      <c r="DP420">
        <v>0</v>
      </c>
      <c r="DQ420">
        <v>2</v>
      </c>
      <c r="DR420">
        <v>3</v>
      </c>
      <c r="DS420">
        <v>2</v>
      </c>
      <c r="DT420">
        <v>3</v>
      </c>
      <c r="DU420">
        <v>0</v>
      </c>
      <c r="DV420">
        <v>261</v>
      </c>
      <c r="DW420">
        <v>233</v>
      </c>
      <c r="DX420">
        <v>66</v>
      </c>
      <c r="DY420">
        <v>6</v>
      </c>
      <c r="DZ420">
        <v>48</v>
      </c>
      <c r="EA420">
        <v>34</v>
      </c>
      <c r="EB420">
        <v>2</v>
      </c>
      <c r="EC420">
        <v>0</v>
      </c>
      <c r="ED420">
        <v>0</v>
      </c>
      <c r="EE420">
        <v>9</v>
      </c>
      <c r="EF420">
        <v>0</v>
      </c>
      <c r="EG420">
        <v>68</v>
      </c>
      <c r="EH420">
        <v>233</v>
      </c>
      <c r="EI420" t="s">
        <v>225</v>
      </c>
      <c r="EJ420">
        <v>3</v>
      </c>
      <c r="EK420">
        <v>1</v>
      </c>
      <c r="EL420">
        <v>2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3</v>
      </c>
    </row>
    <row r="421" spans="1:149" ht="12.75">
      <c r="A421">
        <v>416</v>
      </c>
      <c r="B421" t="str">
        <f t="shared" si="30"/>
        <v>241708</v>
      </c>
      <c r="C421" t="s">
        <v>658</v>
      </c>
      <c r="D421" t="s">
        <v>600</v>
      </c>
      <c r="E421" t="s">
        <v>223</v>
      </c>
      <c r="F421">
        <v>2</v>
      </c>
      <c r="G421" t="s">
        <v>660</v>
      </c>
      <c r="H421">
        <v>1496</v>
      </c>
      <c r="I421">
        <v>1496</v>
      </c>
      <c r="J421">
        <v>0</v>
      </c>
      <c r="K421">
        <v>1100</v>
      </c>
      <c r="L421">
        <v>423</v>
      </c>
      <c r="M421">
        <v>423</v>
      </c>
      <c r="N421">
        <v>0</v>
      </c>
      <c r="O421">
        <v>677</v>
      </c>
      <c r="P421">
        <v>423</v>
      </c>
      <c r="Q421">
        <v>0</v>
      </c>
      <c r="R421">
        <v>423</v>
      </c>
      <c r="S421">
        <v>7</v>
      </c>
      <c r="T421">
        <v>416</v>
      </c>
      <c r="U421">
        <v>9</v>
      </c>
      <c r="V421">
        <v>7</v>
      </c>
      <c r="W421">
        <v>0</v>
      </c>
      <c r="X421">
        <v>1</v>
      </c>
      <c r="Y421">
        <v>0</v>
      </c>
      <c r="Z421">
        <v>0</v>
      </c>
      <c r="AA421">
        <v>0</v>
      </c>
      <c r="AB421">
        <v>1</v>
      </c>
      <c r="AC421">
        <v>0</v>
      </c>
      <c r="AD421">
        <v>0</v>
      </c>
      <c r="AE421">
        <v>0</v>
      </c>
      <c r="AF421">
        <v>9</v>
      </c>
      <c r="AG421">
        <v>15</v>
      </c>
      <c r="AH421">
        <v>0</v>
      </c>
      <c r="AI421">
        <v>14</v>
      </c>
      <c r="AJ421">
        <v>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15</v>
      </c>
      <c r="AS421">
        <v>4</v>
      </c>
      <c r="AT421">
        <v>2</v>
      </c>
      <c r="AU421">
        <v>1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1</v>
      </c>
      <c r="BB421">
        <v>0</v>
      </c>
      <c r="BC421">
        <v>0</v>
      </c>
      <c r="BD421">
        <v>4</v>
      </c>
      <c r="BE421">
        <v>4</v>
      </c>
      <c r="BF421">
        <v>2</v>
      </c>
      <c r="BG421">
        <v>1</v>
      </c>
      <c r="BH421">
        <v>0</v>
      </c>
      <c r="BI421">
        <v>1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4</v>
      </c>
      <c r="BQ421">
        <v>7</v>
      </c>
      <c r="BR421">
        <v>5</v>
      </c>
      <c r="BS421">
        <v>0</v>
      </c>
      <c r="BT421">
        <v>0</v>
      </c>
      <c r="BU421">
        <v>1</v>
      </c>
      <c r="BV421">
        <v>0</v>
      </c>
      <c r="BW421">
        <v>1</v>
      </c>
      <c r="BX421">
        <v>0</v>
      </c>
      <c r="BY421">
        <v>0</v>
      </c>
      <c r="BZ421">
        <v>7</v>
      </c>
      <c r="CA421">
        <v>22</v>
      </c>
      <c r="CB421">
        <v>2</v>
      </c>
      <c r="CC421">
        <v>11</v>
      </c>
      <c r="CD421">
        <v>0</v>
      </c>
      <c r="CE421">
        <v>1</v>
      </c>
      <c r="CF421">
        <v>1</v>
      </c>
      <c r="CG421">
        <v>0</v>
      </c>
      <c r="CH421">
        <v>0</v>
      </c>
      <c r="CI421">
        <v>4</v>
      </c>
      <c r="CJ421">
        <v>0</v>
      </c>
      <c r="CK421">
        <v>3</v>
      </c>
      <c r="CL421">
        <v>22</v>
      </c>
      <c r="CM421">
        <v>3</v>
      </c>
      <c r="CN421">
        <v>2</v>
      </c>
      <c r="CO421">
        <v>0</v>
      </c>
      <c r="CP421">
        <v>0</v>
      </c>
      <c r="CQ421">
        <v>0</v>
      </c>
      <c r="CR421">
        <v>0</v>
      </c>
      <c r="CS421">
        <v>1</v>
      </c>
      <c r="CT421">
        <v>0</v>
      </c>
      <c r="CU421">
        <v>0</v>
      </c>
      <c r="CV421">
        <v>0</v>
      </c>
      <c r="CW421">
        <v>0</v>
      </c>
      <c r="CX421">
        <v>3</v>
      </c>
      <c r="CY421">
        <v>9</v>
      </c>
      <c r="CZ421">
        <v>3</v>
      </c>
      <c r="DA421">
        <v>4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2</v>
      </c>
      <c r="DJ421">
        <v>9</v>
      </c>
      <c r="DK421">
        <v>179</v>
      </c>
      <c r="DL421">
        <v>110</v>
      </c>
      <c r="DM421">
        <v>14</v>
      </c>
      <c r="DN421">
        <v>50</v>
      </c>
      <c r="DO421">
        <v>0</v>
      </c>
      <c r="DP421">
        <v>0</v>
      </c>
      <c r="DQ421">
        <v>1</v>
      </c>
      <c r="DR421">
        <v>2</v>
      </c>
      <c r="DS421">
        <v>0</v>
      </c>
      <c r="DT421">
        <v>1</v>
      </c>
      <c r="DU421">
        <v>1</v>
      </c>
      <c r="DV421">
        <v>179</v>
      </c>
      <c r="DW421">
        <v>162</v>
      </c>
      <c r="DX421">
        <v>45</v>
      </c>
      <c r="DY421">
        <v>5</v>
      </c>
      <c r="DZ421">
        <v>70</v>
      </c>
      <c r="EA421">
        <v>13</v>
      </c>
      <c r="EB421">
        <v>4</v>
      </c>
      <c r="EC421">
        <v>1</v>
      </c>
      <c r="ED421">
        <v>0</v>
      </c>
      <c r="EE421">
        <v>1</v>
      </c>
      <c r="EF421">
        <v>0</v>
      </c>
      <c r="EG421">
        <v>23</v>
      </c>
      <c r="EH421">
        <v>162</v>
      </c>
      <c r="EI421" t="s">
        <v>225</v>
      </c>
      <c r="EJ421">
        <v>2</v>
      </c>
      <c r="EK421">
        <v>1</v>
      </c>
      <c r="EL421">
        <v>1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2</v>
      </c>
    </row>
    <row r="422" spans="1:149" ht="12.75">
      <c r="A422">
        <v>417</v>
      </c>
      <c r="B422" t="str">
        <f t="shared" si="30"/>
        <v>241708</v>
      </c>
      <c r="C422" t="s">
        <v>658</v>
      </c>
      <c r="D422" t="s">
        <v>600</v>
      </c>
      <c r="E422" t="s">
        <v>223</v>
      </c>
      <c r="F422">
        <v>3</v>
      </c>
      <c r="G422" t="s">
        <v>660</v>
      </c>
      <c r="H422">
        <v>1732</v>
      </c>
      <c r="I422">
        <v>1732</v>
      </c>
      <c r="J422">
        <v>0</v>
      </c>
      <c r="K422">
        <v>1250</v>
      </c>
      <c r="L422">
        <v>465</v>
      </c>
      <c r="M422">
        <v>465</v>
      </c>
      <c r="N422">
        <v>0</v>
      </c>
      <c r="O422">
        <v>785</v>
      </c>
      <c r="P422">
        <v>465</v>
      </c>
      <c r="Q422">
        <v>0</v>
      </c>
      <c r="R422">
        <v>465</v>
      </c>
      <c r="S422">
        <v>15</v>
      </c>
      <c r="T422">
        <v>450</v>
      </c>
      <c r="U422">
        <v>1</v>
      </c>
      <c r="V422">
        <v>1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1</v>
      </c>
      <c r="AG422">
        <v>40</v>
      </c>
      <c r="AH422">
        <v>1</v>
      </c>
      <c r="AI422">
        <v>37</v>
      </c>
      <c r="AJ422">
        <v>0</v>
      </c>
      <c r="AK422">
        <v>0</v>
      </c>
      <c r="AL422">
        <v>0</v>
      </c>
      <c r="AM422">
        <v>2</v>
      </c>
      <c r="AN422">
        <v>0</v>
      </c>
      <c r="AO422">
        <v>0</v>
      </c>
      <c r="AP422">
        <v>0</v>
      </c>
      <c r="AQ422">
        <v>0</v>
      </c>
      <c r="AR422">
        <v>40</v>
      </c>
      <c r="AS422">
        <v>4</v>
      </c>
      <c r="AT422">
        <v>3</v>
      </c>
      <c r="AU422">
        <v>0</v>
      </c>
      <c r="AV422">
        <v>0</v>
      </c>
      <c r="AW422">
        <v>0</v>
      </c>
      <c r="AX422">
        <v>1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4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4</v>
      </c>
      <c r="BR422">
        <v>3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1</v>
      </c>
      <c r="BZ422">
        <v>4</v>
      </c>
      <c r="CA422">
        <v>25</v>
      </c>
      <c r="CB422">
        <v>8</v>
      </c>
      <c r="CC422">
        <v>8</v>
      </c>
      <c r="CD422">
        <v>1</v>
      </c>
      <c r="CE422">
        <v>1</v>
      </c>
      <c r="CF422">
        <v>1</v>
      </c>
      <c r="CG422">
        <v>2</v>
      </c>
      <c r="CH422">
        <v>0</v>
      </c>
      <c r="CI422">
        <v>0</v>
      </c>
      <c r="CJ422">
        <v>1</v>
      </c>
      <c r="CK422">
        <v>3</v>
      </c>
      <c r="CL422">
        <v>25</v>
      </c>
      <c r="CM422">
        <v>8</v>
      </c>
      <c r="CN422">
        <v>6</v>
      </c>
      <c r="CO422">
        <v>0</v>
      </c>
      <c r="CP422">
        <v>0</v>
      </c>
      <c r="CQ422">
        <v>1</v>
      </c>
      <c r="CR422">
        <v>0</v>
      </c>
      <c r="CS422">
        <v>0</v>
      </c>
      <c r="CT422">
        <v>1</v>
      </c>
      <c r="CU422">
        <v>0</v>
      </c>
      <c r="CV422">
        <v>0</v>
      </c>
      <c r="CW422">
        <v>0</v>
      </c>
      <c r="CX422">
        <v>8</v>
      </c>
      <c r="CY422">
        <v>16</v>
      </c>
      <c r="CZ422">
        <v>9</v>
      </c>
      <c r="DA422">
        <v>2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3</v>
      </c>
      <c r="DH422">
        <v>1</v>
      </c>
      <c r="DI422">
        <v>1</v>
      </c>
      <c r="DJ422">
        <v>16</v>
      </c>
      <c r="DK422">
        <v>222</v>
      </c>
      <c r="DL422">
        <v>133</v>
      </c>
      <c r="DM422">
        <v>13</v>
      </c>
      <c r="DN422">
        <v>64</v>
      </c>
      <c r="DO422">
        <v>1</v>
      </c>
      <c r="DP422">
        <v>0</v>
      </c>
      <c r="DQ422">
        <v>4</v>
      </c>
      <c r="DR422">
        <v>2</v>
      </c>
      <c r="DS422">
        <v>0</v>
      </c>
      <c r="DT422">
        <v>5</v>
      </c>
      <c r="DU422">
        <v>0</v>
      </c>
      <c r="DV422">
        <v>222</v>
      </c>
      <c r="DW422">
        <v>130</v>
      </c>
      <c r="DX422">
        <v>45</v>
      </c>
      <c r="DY422">
        <v>1</v>
      </c>
      <c r="DZ422">
        <v>34</v>
      </c>
      <c r="EA422">
        <v>11</v>
      </c>
      <c r="EB422">
        <v>1</v>
      </c>
      <c r="EC422">
        <v>0</v>
      </c>
      <c r="ED422">
        <v>0</v>
      </c>
      <c r="EE422">
        <v>1</v>
      </c>
      <c r="EF422">
        <v>0</v>
      </c>
      <c r="EG422">
        <v>37</v>
      </c>
      <c r="EH422">
        <v>130</v>
      </c>
      <c r="EI422" t="s">
        <v>225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</row>
    <row r="423" spans="1:149" ht="12.75">
      <c r="A423">
        <v>418</v>
      </c>
      <c r="B423" t="str">
        <f t="shared" si="30"/>
        <v>241708</v>
      </c>
      <c r="C423" t="s">
        <v>658</v>
      </c>
      <c r="D423" t="s">
        <v>600</v>
      </c>
      <c r="E423" t="s">
        <v>223</v>
      </c>
      <c r="F423">
        <v>4</v>
      </c>
      <c r="G423" t="s">
        <v>661</v>
      </c>
      <c r="H423">
        <v>694</v>
      </c>
      <c r="I423">
        <v>694</v>
      </c>
      <c r="J423">
        <v>0</v>
      </c>
      <c r="K423">
        <v>600</v>
      </c>
      <c r="L423">
        <v>132</v>
      </c>
      <c r="M423">
        <v>132</v>
      </c>
      <c r="N423">
        <v>0</v>
      </c>
      <c r="O423">
        <v>468</v>
      </c>
      <c r="P423">
        <v>132</v>
      </c>
      <c r="Q423">
        <v>2</v>
      </c>
      <c r="R423">
        <v>130</v>
      </c>
      <c r="S423">
        <v>0</v>
      </c>
      <c r="T423">
        <v>130</v>
      </c>
      <c r="U423">
        <v>1</v>
      </c>
      <c r="V423">
        <v>1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1</v>
      </c>
      <c r="AG423">
        <v>5</v>
      </c>
      <c r="AH423">
        <v>0</v>
      </c>
      <c r="AI423">
        <v>3</v>
      </c>
      <c r="AJ423">
        <v>0</v>
      </c>
      <c r="AK423">
        <v>0</v>
      </c>
      <c r="AL423">
        <v>1</v>
      </c>
      <c r="AM423">
        <v>0</v>
      </c>
      <c r="AN423">
        <v>0</v>
      </c>
      <c r="AO423">
        <v>0</v>
      </c>
      <c r="AP423">
        <v>0</v>
      </c>
      <c r="AQ423">
        <v>1</v>
      </c>
      <c r="AR423">
        <v>5</v>
      </c>
      <c r="AS423">
        <v>1</v>
      </c>
      <c r="AT423">
        <v>0</v>
      </c>
      <c r="AU423">
        <v>0</v>
      </c>
      <c r="AV423">
        <v>1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1</v>
      </c>
      <c r="BE423">
        <v>1</v>
      </c>
      <c r="BF423">
        <v>1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1</v>
      </c>
      <c r="BQ423">
        <v>1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1</v>
      </c>
      <c r="BZ423">
        <v>1</v>
      </c>
      <c r="CA423">
        <v>11</v>
      </c>
      <c r="CB423">
        <v>3</v>
      </c>
      <c r="CC423">
        <v>8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11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70</v>
      </c>
      <c r="DL423">
        <v>39</v>
      </c>
      <c r="DM423">
        <v>1</v>
      </c>
      <c r="DN423">
        <v>29</v>
      </c>
      <c r="DO423">
        <v>0</v>
      </c>
      <c r="DP423">
        <v>0</v>
      </c>
      <c r="DQ423">
        <v>0</v>
      </c>
      <c r="DR423">
        <v>1</v>
      </c>
      <c r="DS423">
        <v>0</v>
      </c>
      <c r="DT423">
        <v>0</v>
      </c>
      <c r="DU423">
        <v>0</v>
      </c>
      <c r="DV423">
        <v>70</v>
      </c>
      <c r="DW423">
        <v>39</v>
      </c>
      <c r="DX423">
        <v>12</v>
      </c>
      <c r="DY423">
        <v>4</v>
      </c>
      <c r="DZ423">
        <v>9</v>
      </c>
      <c r="EA423">
        <v>0</v>
      </c>
      <c r="EB423">
        <v>0</v>
      </c>
      <c r="EC423">
        <v>1</v>
      </c>
      <c r="ED423">
        <v>1</v>
      </c>
      <c r="EE423">
        <v>2</v>
      </c>
      <c r="EF423">
        <v>0</v>
      </c>
      <c r="EG423">
        <v>10</v>
      </c>
      <c r="EH423">
        <v>39</v>
      </c>
      <c r="EI423" t="s">
        <v>225</v>
      </c>
      <c r="EJ423">
        <v>1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1</v>
      </c>
      <c r="EQ423">
        <v>0</v>
      </c>
      <c r="ER423">
        <v>0</v>
      </c>
      <c r="ES423">
        <v>1</v>
      </c>
    </row>
    <row r="424" spans="1:149" ht="12.75">
      <c r="A424">
        <v>419</v>
      </c>
      <c r="B424" t="str">
        <f t="shared" si="30"/>
        <v>241708</v>
      </c>
      <c r="C424" t="s">
        <v>658</v>
      </c>
      <c r="D424" t="s">
        <v>600</v>
      </c>
      <c r="E424" t="s">
        <v>223</v>
      </c>
      <c r="F424">
        <v>5</v>
      </c>
      <c r="G424" t="s">
        <v>662</v>
      </c>
      <c r="H424">
        <v>1031</v>
      </c>
      <c r="I424">
        <v>1031</v>
      </c>
      <c r="J424">
        <v>0</v>
      </c>
      <c r="K424">
        <v>800</v>
      </c>
      <c r="L424">
        <v>283</v>
      </c>
      <c r="M424">
        <v>283</v>
      </c>
      <c r="N424">
        <v>0</v>
      </c>
      <c r="O424">
        <v>517</v>
      </c>
      <c r="P424">
        <v>283</v>
      </c>
      <c r="Q424">
        <v>0</v>
      </c>
      <c r="R424">
        <v>283</v>
      </c>
      <c r="S424">
        <v>4</v>
      </c>
      <c r="T424">
        <v>279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13</v>
      </c>
      <c r="AH424">
        <v>0</v>
      </c>
      <c r="AI424">
        <v>10</v>
      </c>
      <c r="AJ424">
        <v>2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1</v>
      </c>
      <c r="AQ424">
        <v>0</v>
      </c>
      <c r="AR424">
        <v>13</v>
      </c>
      <c r="AS424">
        <v>4</v>
      </c>
      <c r="AT424">
        <v>0</v>
      </c>
      <c r="AU424">
        <v>1</v>
      </c>
      <c r="AV424">
        <v>1</v>
      </c>
      <c r="AW424">
        <v>0</v>
      </c>
      <c r="AX424">
        <v>1</v>
      </c>
      <c r="AY424">
        <v>0</v>
      </c>
      <c r="AZ424">
        <v>0</v>
      </c>
      <c r="BA424">
        <v>0</v>
      </c>
      <c r="BB424">
        <v>1</v>
      </c>
      <c r="BC424">
        <v>0</v>
      </c>
      <c r="BD424">
        <v>4</v>
      </c>
      <c r="BE424">
        <v>2</v>
      </c>
      <c r="BF424">
        <v>0</v>
      </c>
      <c r="BG424">
        <v>1</v>
      </c>
      <c r="BH424">
        <v>1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2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7</v>
      </c>
      <c r="CB424">
        <v>4</v>
      </c>
      <c r="CC424">
        <v>2</v>
      </c>
      <c r="CD424">
        <v>0</v>
      </c>
      <c r="CE424">
        <v>0</v>
      </c>
      <c r="CF424">
        <v>0</v>
      </c>
      <c r="CG424">
        <v>1</v>
      </c>
      <c r="CH424">
        <v>0</v>
      </c>
      <c r="CI424">
        <v>0</v>
      </c>
      <c r="CJ424">
        <v>0</v>
      </c>
      <c r="CK424">
        <v>0</v>
      </c>
      <c r="CL424">
        <v>7</v>
      </c>
      <c r="CM424">
        <v>2</v>
      </c>
      <c r="CN424">
        <v>2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2</v>
      </c>
      <c r="CY424">
        <v>7</v>
      </c>
      <c r="CZ424">
        <v>2</v>
      </c>
      <c r="DA424">
        <v>2</v>
      </c>
      <c r="DB424">
        <v>0</v>
      </c>
      <c r="DC424">
        <v>0</v>
      </c>
      <c r="DD424">
        <v>0</v>
      </c>
      <c r="DE424">
        <v>2</v>
      </c>
      <c r="DF424">
        <v>0</v>
      </c>
      <c r="DG424">
        <v>1</v>
      </c>
      <c r="DH424">
        <v>0</v>
      </c>
      <c r="DI424">
        <v>0</v>
      </c>
      <c r="DJ424">
        <v>7</v>
      </c>
      <c r="DK424">
        <v>97</v>
      </c>
      <c r="DL424">
        <v>51</v>
      </c>
      <c r="DM424">
        <v>8</v>
      </c>
      <c r="DN424">
        <v>37</v>
      </c>
      <c r="DO424">
        <v>1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97</v>
      </c>
      <c r="DW424">
        <v>145</v>
      </c>
      <c r="DX424">
        <v>49</v>
      </c>
      <c r="DY424">
        <v>2</v>
      </c>
      <c r="DZ424">
        <v>60</v>
      </c>
      <c r="EA424">
        <v>5</v>
      </c>
      <c r="EB424">
        <v>0</v>
      </c>
      <c r="EC424">
        <v>0</v>
      </c>
      <c r="ED424">
        <v>1</v>
      </c>
      <c r="EE424">
        <v>3</v>
      </c>
      <c r="EF424">
        <v>0</v>
      </c>
      <c r="EG424">
        <v>25</v>
      </c>
      <c r="EH424">
        <v>145</v>
      </c>
      <c r="EI424" t="s">
        <v>225</v>
      </c>
      <c r="EJ424">
        <v>2</v>
      </c>
      <c r="EK424">
        <v>0</v>
      </c>
      <c r="EL424">
        <v>1</v>
      </c>
      <c r="EM424">
        <v>0</v>
      </c>
      <c r="EN424">
        <v>0</v>
      </c>
      <c r="EO424">
        <v>1</v>
      </c>
      <c r="EP424">
        <v>0</v>
      </c>
      <c r="EQ424">
        <v>0</v>
      </c>
      <c r="ER424">
        <v>0</v>
      </c>
      <c r="ES424">
        <v>2</v>
      </c>
    </row>
    <row r="425" spans="1:149" ht="12.75">
      <c r="A425">
        <v>420</v>
      </c>
      <c r="B425" t="str">
        <f t="shared" si="30"/>
        <v>241708</v>
      </c>
      <c r="C425" t="s">
        <v>658</v>
      </c>
      <c r="D425" t="s">
        <v>600</v>
      </c>
      <c r="E425" t="s">
        <v>223</v>
      </c>
      <c r="F425">
        <v>6</v>
      </c>
      <c r="G425" t="s">
        <v>663</v>
      </c>
      <c r="H425">
        <v>1787</v>
      </c>
      <c r="I425">
        <v>1787</v>
      </c>
      <c r="J425">
        <v>0</v>
      </c>
      <c r="K425">
        <v>1300</v>
      </c>
      <c r="L425">
        <v>396</v>
      </c>
      <c r="M425">
        <v>396</v>
      </c>
      <c r="N425">
        <v>0</v>
      </c>
      <c r="O425">
        <v>904</v>
      </c>
      <c r="P425">
        <v>396</v>
      </c>
      <c r="Q425">
        <v>0</v>
      </c>
      <c r="R425">
        <v>396</v>
      </c>
      <c r="S425">
        <v>6</v>
      </c>
      <c r="T425">
        <v>390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25</v>
      </c>
      <c r="AH425">
        <v>0</v>
      </c>
      <c r="AI425">
        <v>24</v>
      </c>
      <c r="AJ425">
        <v>0</v>
      </c>
      <c r="AK425">
        <v>0</v>
      </c>
      <c r="AL425">
        <v>1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25</v>
      </c>
      <c r="AS425">
        <v>3</v>
      </c>
      <c r="AT425">
        <v>2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1</v>
      </c>
      <c r="BD425">
        <v>3</v>
      </c>
      <c r="BE425">
        <v>2</v>
      </c>
      <c r="BF425">
        <v>0</v>
      </c>
      <c r="BG425">
        <v>0</v>
      </c>
      <c r="BH425">
        <v>1</v>
      </c>
      <c r="BI425">
        <v>1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2</v>
      </c>
      <c r="BQ425">
        <v>6</v>
      </c>
      <c r="BR425">
        <v>4</v>
      </c>
      <c r="BS425">
        <v>0</v>
      </c>
      <c r="BT425">
        <v>0</v>
      </c>
      <c r="BU425">
        <v>0</v>
      </c>
      <c r="BV425">
        <v>0</v>
      </c>
      <c r="BW425">
        <v>1</v>
      </c>
      <c r="BX425">
        <v>1</v>
      </c>
      <c r="BY425">
        <v>0</v>
      </c>
      <c r="BZ425">
        <v>6</v>
      </c>
      <c r="CA425">
        <v>29</v>
      </c>
      <c r="CB425">
        <v>5</v>
      </c>
      <c r="CC425">
        <v>16</v>
      </c>
      <c r="CD425">
        <v>1</v>
      </c>
      <c r="CE425">
        <v>1</v>
      </c>
      <c r="CF425">
        <v>0</v>
      </c>
      <c r="CG425">
        <v>2</v>
      </c>
      <c r="CH425">
        <v>1</v>
      </c>
      <c r="CI425">
        <v>3</v>
      </c>
      <c r="CJ425">
        <v>0</v>
      </c>
      <c r="CK425">
        <v>0</v>
      </c>
      <c r="CL425">
        <v>29</v>
      </c>
      <c r="CM425">
        <v>2</v>
      </c>
      <c r="CN425">
        <v>2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2</v>
      </c>
      <c r="CY425">
        <v>8</v>
      </c>
      <c r="CZ425">
        <v>3</v>
      </c>
      <c r="DA425">
        <v>2</v>
      </c>
      <c r="DB425">
        <v>0</v>
      </c>
      <c r="DC425">
        <v>2</v>
      </c>
      <c r="DD425">
        <v>0</v>
      </c>
      <c r="DE425">
        <v>0</v>
      </c>
      <c r="DF425">
        <v>0</v>
      </c>
      <c r="DG425">
        <v>1</v>
      </c>
      <c r="DH425">
        <v>0</v>
      </c>
      <c r="DI425">
        <v>0</v>
      </c>
      <c r="DJ425">
        <v>8</v>
      </c>
      <c r="DK425">
        <v>190</v>
      </c>
      <c r="DL425">
        <v>114</v>
      </c>
      <c r="DM425">
        <v>9</v>
      </c>
      <c r="DN425">
        <v>59</v>
      </c>
      <c r="DO425">
        <v>1</v>
      </c>
      <c r="DP425">
        <v>0</v>
      </c>
      <c r="DQ425">
        <v>2</v>
      </c>
      <c r="DR425">
        <v>0</v>
      </c>
      <c r="DS425">
        <v>0</v>
      </c>
      <c r="DT425">
        <v>4</v>
      </c>
      <c r="DU425">
        <v>1</v>
      </c>
      <c r="DV425">
        <v>190</v>
      </c>
      <c r="DW425">
        <v>122</v>
      </c>
      <c r="DX425">
        <v>63</v>
      </c>
      <c r="DY425">
        <v>2</v>
      </c>
      <c r="DZ425">
        <v>36</v>
      </c>
      <c r="EA425">
        <v>1</v>
      </c>
      <c r="EB425">
        <v>0</v>
      </c>
      <c r="EC425">
        <v>0</v>
      </c>
      <c r="ED425">
        <v>0</v>
      </c>
      <c r="EE425">
        <v>2</v>
      </c>
      <c r="EF425">
        <v>3</v>
      </c>
      <c r="EG425">
        <v>15</v>
      </c>
      <c r="EH425">
        <v>122</v>
      </c>
      <c r="EI425" t="s">
        <v>225</v>
      </c>
      <c r="EJ425">
        <v>3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1</v>
      </c>
      <c r="ER425">
        <v>2</v>
      </c>
      <c r="ES425">
        <v>3</v>
      </c>
    </row>
    <row r="426" spans="1:149" ht="12.75">
      <c r="A426">
        <v>421</v>
      </c>
      <c r="B426" t="str">
        <f t="shared" si="30"/>
        <v>241708</v>
      </c>
      <c r="C426" t="s">
        <v>658</v>
      </c>
      <c r="D426" t="s">
        <v>600</v>
      </c>
      <c r="E426" t="s">
        <v>223</v>
      </c>
      <c r="F426">
        <v>7</v>
      </c>
      <c r="G426" t="s">
        <v>664</v>
      </c>
      <c r="H426">
        <v>1653</v>
      </c>
      <c r="I426">
        <v>1653</v>
      </c>
      <c r="J426">
        <v>0</v>
      </c>
      <c r="K426">
        <v>1205</v>
      </c>
      <c r="L426">
        <v>389</v>
      </c>
      <c r="M426">
        <v>389</v>
      </c>
      <c r="N426">
        <v>0</v>
      </c>
      <c r="O426">
        <v>816</v>
      </c>
      <c r="P426">
        <v>388</v>
      </c>
      <c r="Q426">
        <v>0</v>
      </c>
      <c r="R426">
        <v>388</v>
      </c>
      <c r="S426">
        <v>6</v>
      </c>
      <c r="T426">
        <v>382</v>
      </c>
      <c r="U426">
        <v>5</v>
      </c>
      <c r="V426">
        <v>3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1</v>
      </c>
      <c r="AC426">
        <v>1</v>
      </c>
      <c r="AD426">
        <v>0</v>
      </c>
      <c r="AE426">
        <v>0</v>
      </c>
      <c r="AF426">
        <v>5</v>
      </c>
      <c r="AG426">
        <v>23</v>
      </c>
      <c r="AH426">
        <v>0</v>
      </c>
      <c r="AI426">
        <v>23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23</v>
      </c>
      <c r="AS426">
        <v>1</v>
      </c>
      <c r="AT426">
        <v>1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1</v>
      </c>
      <c r="BE426">
        <v>2</v>
      </c>
      <c r="BF426">
        <v>2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2</v>
      </c>
      <c r="BQ426">
        <v>5</v>
      </c>
      <c r="BR426">
        <v>1</v>
      </c>
      <c r="BS426">
        <v>1</v>
      </c>
      <c r="BT426">
        <v>0</v>
      </c>
      <c r="BU426">
        <v>2</v>
      </c>
      <c r="BV426">
        <v>0</v>
      </c>
      <c r="BW426">
        <v>1</v>
      </c>
      <c r="BX426">
        <v>0</v>
      </c>
      <c r="BY426">
        <v>0</v>
      </c>
      <c r="BZ426">
        <v>5</v>
      </c>
      <c r="CA426">
        <v>32</v>
      </c>
      <c r="CB426">
        <v>11</v>
      </c>
      <c r="CC426">
        <v>16</v>
      </c>
      <c r="CD426">
        <v>1</v>
      </c>
      <c r="CE426">
        <v>0</v>
      </c>
      <c r="CF426">
        <v>0</v>
      </c>
      <c r="CG426">
        <v>2</v>
      </c>
      <c r="CH426">
        <v>0</v>
      </c>
      <c r="CI426">
        <v>1</v>
      </c>
      <c r="CJ426">
        <v>0</v>
      </c>
      <c r="CK426">
        <v>1</v>
      </c>
      <c r="CL426">
        <v>32</v>
      </c>
      <c r="CM426">
        <v>5</v>
      </c>
      <c r="CN426">
        <v>0</v>
      </c>
      <c r="CO426">
        <v>1</v>
      </c>
      <c r="CP426">
        <v>1</v>
      </c>
      <c r="CQ426">
        <v>0</v>
      </c>
      <c r="CR426">
        <v>0</v>
      </c>
      <c r="CS426">
        <v>0</v>
      </c>
      <c r="CT426">
        <v>3</v>
      </c>
      <c r="CU426">
        <v>0</v>
      </c>
      <c r="CV426">
        <v>0</v>
      </c>
      <c r="CW426">
        <v>0</v>
      </c>
      <c r="CX426">
        <v>5</v>
      </c>
      <c r="CY426">
        <v>4</v>
      </c>
      <c r="CZ426">
        <v>1</v>
      </c>
      <c r="DA426">
        <v>1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2</v>
      </c>
      <c r="DH426">
        <v>0</v>
      </c>
      <c r="DI426">
        <v>0</v>
      </c>
      <c r="DJ426">
        <v>4</v>
      </c>
      <c r="DK426">
        <v>182</v>
      </c>
      <c r="DL426">
        <v>103</v>
      </c>
      <c r="DM426">
        <v>6</v>
      </c>
      <c r="DN426">
        <v>59</v>
      </c>
      <c r="DO426">
        <v>0</v>
      </c>
      <c r="DP426">
        <v>0</v>
      </c>
      <c r="DQ426">
        <v>3</v>
      </c>
      <c r="DR426">
        <v>3</v>
      </c>
      <c r="DS426">
        <v>0</v>
      </c>
      <c r="DT426">
        <v>6</v>
      </c>
      <c r="DU426">
        <v>2</v>
      </c>
      <c r="DV426">
        <v>182</v>
      </c>
      <c r="DW426">
        <v>122</v>
      </c>
      <c r="DX426">
        <v>72</v>
      </c>
      <c r="DY426">
        <v>1</v>
      </c>
      <c r="DZ426">
        <v>26</v>
      </c>
      <c r="EA426">
        <v>7</v>
      </c>
      <c r="EB426">
        <v>2</v>
      </c>
      <c r="EC426">
        <v>0</v>
      </c>
      <c r="ED426">
        <v>0</v>
      </c>
      <c r="EE426">
        <v>0</v>
      </c>
      <c r="EF426">
        <v>0</v>
      </c>
      <c r="EG426">
        <v>14</v>
      </c>
      <c r="EH426">
        <v>122</v>
      </c>
      <c r="EI426" t="s">
        <v>225</v>
      </c>
      <c r="EJ426">
        <v>1</v>
      </c>
      <c r="EK426">
        <v>1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1</v>
      </c>
    </row>
    <row r="427" spans="1:149" ht="12.75">
      <c r="A427">
        <v>422</v>
      </c>
      <c r="B427" t="str">
        <f aca="true" t="shared" si="31" ref="B427:B432">"241709"</f>
        <v>241709</v>
      </c>
      <c r="C427" t="s">
        <v>665</v>
      </c>
      <c r="D427" t="s">
        <v>600</v>
      </c>
      <c r="E427" t="s">
        <v>223</v>
      </c>
      <c r="F427">
        <v>1</v>
      </c>
      <c r="G427" t="s">
        <v>666</v>
      </c>
      <c r="H427">
        <v>2165</v>
      </c>
      <c r="I427">
        <v>2165</v>
      </c>
      <c r="J427">
        <v>0</v>
      </c>
      <c r="K427">
        <v>1600</v>
      </c>
      <c r="L427">
        <v>283</v>
      </c>
      <c r="M427">
        <v>283</v>
      </c>
      <c r="N427">
        <v>0</v>
      </c>
      <c r="O427">
        <v>1317</v>
      </c>
      <c r="P427">
        <v>283</v>
      </c>
      <c r="Q427">
        <v>0</v>
      </c>
      <c r="R427">
        <v>283</v>
      </c>
      <c r="S427">
        <v>7</v>
      </c>
      <c r="T427">
        <v>276</v>
      </c>
      <c r="U427">
        <v>3</v>
      </c>
      <c r="V427">
        <v>1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2</v>
      </c>
      <c r="AE427">
        <v>0</v>
      </c>
      <c r="AF427">
        <v>3</v>
      </c>
      <c r="AG427">
        <v>17</v>
      </c>
      <c r="AH427">
        <v>0</v>
      </c>
      <c r="AI427">
        <v>13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2</v>
      </c>
      <c r="AP427">
        <v>1</v>
      </c>
      <c r="AQ427">
        <v>1</v>
      </c>
      <c r="AR427">
        <v>17</v>
      </c>
      <c r="AS427">
        <v>3</v>
      </c>
      <c r="AT427">
        <v>0</v>
      </c>
      <c r="AU427">
        <v>0</v>
      </c>
      <c r="AV427">
        <v>0</v>
      </c>
      <c r="AW427">
        <v>0</v>
      </c>
      <c r="AX427">
        <v>2</v>
      </c>
      <c r="AY427">
        <v>0</v>
      </c>
      <c r="AZ427">
        <v>0</v>
      </c>
      <c r="BA427">
        <v>0</v>
      </c>
      <c r="BB427">
        <v>0</v>
      </c>
      <c r="BC427">
        <v>1</v>
      </c>
      <c r="BD427">
        <v>3</v>
      </c>
      <c r="BE427">
        <v>8</v>
      </c>
      <c r="BF427">
        <v>1</v>
      </c>
      <c r="BG427">
        <v>2</v>
      </c>
      <c r="BH427">
        <v>0</v>
      </c>
      <c r="BI427">
        <v>0</v>
      </c>
      <c r="BJ427">
        <v>0</v>
      </c>
      <c r="BK427">
        <v>3</v>
      </c>
      <c r="BL427">
        <v>0</v>
      </c>
      <c r="BM427">
        <v>0</v>
      </c>
      <c r="BN427">
        <v>1</v>
      </c>
      <c r="BO427">
        <v>1</v>
      </c>
      <c r="BP427">
        <v>8</v>
      </c>
      <c r="BQ427">
        <v>3</v>
      </c>
      <c r="BR427">
        <v>0</v>
      </c>
      <c r="BS427">
        <v>3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3</v>
      </c>
      <c r="CA427">
        <v>13</v>
      </c>
      <c r="CB427">
        <v>8</v>
      </c>
      <c r="CC427">
        <v>4</v>
      </c>
      <c r="CD427">
        <v>0</v>
      </c>
      <c r="CE427">
        <v>0</v>
      </c>
      <c r="CF427">
        <v>1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13</v>
      </c>
      <c r="CM427">
        <v>3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2</v>
      </c>
      <c r="CT427">
        <v>0</v>
      </c>
      <c r="CU427">
        <v>1</v>
      </c>
      <c r="CV427">
        <v>0</v>
      </c>
      <c r="CW427">
        <v>0</v>
      </c>
      <c r="CX427">
        <v>3</v>
      </c>
      <c r="CY427">
        <v>26</v>
      </c>
      <c r="CZ427">
        <v>0</v>
      </c>
      <c r="DA427">
        <v>22</v>
      </c>
      <c r="DB427">
        <v>0</v>
      </c>
      <c r="DC427">
        <v>0</v>
      </c>
      <c r="DD427">
        <v>0</v>
      </c>
      <c r="DE427">
        <v>1</v>
      </c>
      <c r="DF427">
        <v>0</v>
      </c>
      <c r="DG427">
        <v>3</v>
      </c>
      <c r="DH427">
        <v>0</v>
      </c>
      <c r="DI427">
        <v>0</v>
      </c>
      <c r="DJ427">
        <v>26</v>
      </c>
      <c r="DK427">
        <v>62</v>
      </c>
      <c r="DL427">
        <v>46</v>
      </c>
      <c r="DM427">
        <v>1</v>
      </c>
      <c r="DN427">
        <v>10</v>
      </c>
      <c r="DO427">
        <v>1</v>
      </c>
      <c r="DP427">
        <v>0</v>
      </c>
      <c r="DQ427">
        <v>2</v>
      </c>
      <c r="DR427">
        <v>0</v>
      </c>
      <c r="DS427">
        <v>0</v>
      </c>
      <c r="DT427">
        <v>2</v>
      </c>
      <c r="DU427">
        <v>0</v>
      </c>
      <c r="DV427">
        <v>62</v>
      </c>
      <c r="DW427">
        <v>138</v>
      </c>
      <c r="DX427">
        <v>39</v>
      </c>
      <c r="DY427">
        <v>11</v>
      </c>
      <c r="DZ427">
        <v>32</v>
      </c>
      <c r="EA427">
        <v>8</v>
      </c>
      <c r="EB427">
        <v>4</v>
      </c>
      <c r="EC427">
        <v>1</v>
      </c>
      <c r="ED427">
        <v>6</v>
      </c>
      <c r="EE427">
        <v>6</v>
      </c>
      <c r="EF427">
        <v>4</v>
      </c>
      <c r="EG427">
        <v>27</v>
      </c>
      <c r="EH427">
        <v>138</v>
      </c>
      <c r="EI427" t="s">
        <v>225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</row>
    <row r="428" spans="1:149" ht="12.75">
      <c r="A428">
        <v>423</v>
      </c>
      <c r="B428" t="str">
        <f t="shared" si="31"/>
        <v>241709</v>
      </c>
      <c r="C428" t="s">
        <v>665</v>
      </c>
      <c r="D428" t="s">
        <v>600</v>
      </c>
      <c r="E428" t="s">
        <v>223</v>
      </c>
      <c r="F428">
        <v>2</v>
      </c>
      <c r="G428" t="s">
        <v>667</v>
      </c>
      <c r="H428">
        <v>787</v>
      </c>
      <c r="I428">
        <v>787</v>
      </c>
      <c r="J428">
        <v>0</v>
      </c>
      <c r="K428">
        <v>600</v>
      </c>
      <c r="L428">
        <v>56</v>
      </c>
      <c r="M428">
        <v>56</v>
      </c>
      <c r="N428">
        <v>0</v>
      </c>
      <c r="O428">
        <v>544</v>
      </c>
      <c r="P428">
        <v>56</v>
      </c>
      <c r="Q428">
        <v>0</v>
      </c>
      <c r="R428">
        <v>56</v>
      </c>
      <c r="S428">
        <v>2</v>
      </c>
      <c r="T428">
        <v>54</v>
      </c>
      <c r="U428">
        <v>1</v>
      </c>
      <c r="V428">
        <v>0</v>
      </c>
      <c r="W428">
        <v>0</v>
      </c>
      <c r="X428">
        <v>0</v>
      </c>
      <c r="Y428">
        <v>1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1</v>
      </c>
      <c r="AG428">
        <v>8</v>
      </c>
      <c r="AH428">
        <v>0</v>
      </c>
      <c r="AI428">
        <v>8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8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1</v>
      </c>
      <c r="CN428">
        <v>0</v>
      </c>
      <c r="CO428">
        <v>0</v>
      </c>
      <c r="CP428">
        <v>1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1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26</v>
      </c>
      <c r="DL428">
        <v>15</v>
      </c>
      <c r="DM428">
        <v>1</v>
      </c>
      <c r="DN428">
        <v>7</v>
      </c>
      <c r="DO428">
        <v>0</v>
      </c>
      <c r="DP428">
        <v>0</v>
      </c>
      <c r="DQ428">
        <v>0</v>
      </c>
      <c r="DR428">
        <v>1</v>
      </c>
      <c r="DS428">
        <v>1</v>
      </c>
      <c r="DT428">
        <v>1</v>
      </c>
      <c r="DU428">
        <v>0</v>
      </c>
      <c r="DV428">
        <v>26</v>
      </c>
      <c r="DW428">
        <v>18</v>
      </c>
      <c r="DX428">
        <v>8</v>
      </c>
      <c r="DY428">
        <v>1</v>
      </c>
      <c r="DZ428">
        <v>7</v>
      </c>
      <c r="EA428">
        <v>1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1</v>
      </c>
      <c r="EH428">
        <v>18</v>
      </c>
      <c r="EI428" t="s">
        <v>225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</row>
    <row r="429" spans="1:149" ht="12.75">
      <c r="A429">
        <v>424</v>
      </c>
      <c r="B429" t="str">
        <f t="shared" si="31"/>
        <v>241709</v>
      </c>
      <c r="C429" t="s">
        <v>665</v>
      </c>
      <c r="D429" t="s">
        <v>600</v>
      </c>
      <c r="E429" t="s">
        <v>223</v>
      </c>
      <c r="F429">
        <v>3</v>
      </c>
      <c r="G429" t="s">
        <v>668</v>
      </c>
      <c r="H429">
        <v>1980</v>
      </c>
      <c r="I429">
        <v>1980</v>
      </c>
      <c r="J429">
        <v>0</v>
      </c>
      <c r="K429">
        <v>1450</v>
      </c>
      <c r="L429">
        <v>468</v>
      </c>
      <c r="M429">
        <v>468</v>
      </c>
      <c r="N429">
        <v>0</v>
      </c>
      <c r="O429">
        <v>982</v>
      </c>
      <c r="P429">
        <v>468</v>
      </c>
      <c r="Q429">
        <v>0</v>
      </c>
      <c r="R429">
        <v>468</v>
      </c>
      <c r="S429">
        <v>15</v>
      </c>
      <c r="T429">
        <v>453</v>
      </c>
      <c r="U429">
        <v>3</v>
      </c>
      <c r="V429">
        <v>1</v>
      </c>
      <c r="W429">
        <v>0</v>
      </c>
      <c r="X429">
        <v>2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3</v>
      </c>
      <c r="AG429">
        <v>17</v>
      </c>
      <c r="AH429">
        <v>1</v>
      </c>
      <c r="AI429">
        <v>10</v>
      </c>
      <c r="AJ429">
        <v>0</v>
      </c>
      <c r="AK429">
        <v>2</v>
      </c>
      <c r="AL429">
        <v>1</v>
      </c>
      <c r="AM429">
        <v>0</v>
      </c>
      <c r="AN429">
        <v>1</v>
      </c>
      <c r="AO429">
        <v>0</v>
      </c>
      <c r="AP429">
        <v>0</v>
      </c>
      <c r="AQ429">
        <v>2</v>
      </c>
      <c r="AR429">
        <v>17</v>
      </c>
      <c r="AS429">
        <v>2</v>
      </c>
      <c r="AT429">
        <v>0</v>
      </c>
      <c r="AU429">
        <v>1</v>
      </c>
      <c r="AV429">
        <v>1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2</v>
      </c>
      <c r="BE429">
        <v>1</v>
      </c>
      <c r="BF429">
        <v>0</v>
      </c>
      <c r="BG429">
        <v>0</v>
      </c>
      <c r="BH429">
        <v>1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1</v>
      </c>
      <c r="BQ429">
        <v>3</v>
      </c>
      <c r="BR429">
        <v>1</v>
      </c>
      <c r="BS429">
        <v>2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3</v>
      </c>
      <c r="CA429">
        <v>27</v>
      </c>
      <c r="CB429">
        <v>9</v>
      </c>
      <c r="CC429">
        <v>14</v>
      </c>
      <c r="CD429">
        <v>1</v>
      </c>
      <c r="CE429">
        <v>0</v>
      </c>
      <c r="CF429">
        <v>1</v>
      </c>
      <c r="CG429">
        <v>0</v>
      </c>
      <c r="CH429">
        <v>0</v>
      </c>
      <c r="CI429">
        <v>0</v>
      </c>
      <c r="CJ429">
        <v>2</v>
      </c>
      <c r="CK429">
        <v>0</v>
      </c>
      <c r="CL429">
        <v>27</v>
      </c>
      <c r="CM429">
        <v>6</v>
      </c>
      <c r="CN429">
        <v>0</v>
      </c>
      <c r="CO429">
        <v>2</v>
      </c>
      <c r="CP429">
        <v>0</v>
      </c>
      <c r="CQ429">
        <v>0</v>
      </c>
      <c r="CR429">
        <v>1</v>
      </c>
      <c r="CS429">
        <v>1</v>
      </c>
      <c r="CT429">
        <v>1</v>
      </c>
      <c r="CU429">
        <v>1</v>
      </c>
      <c r="CV429">
        <v>0</v>
      </c>
      <c r="CW429">
        <v>0</v>
      </c>
      <c r="CX429">
        <v>6</v>
      </c>
      <c r="CY429">
        <v>33</v>
      </c>
      <c r="CZ429">
        <v>2</v>
      </c>
      <c r="DA429">
        <v>31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33</v>
      </c>
      <c r="DK429">
        <v>205</v>
      </c>
      <c r="DL429">
        <v>137</v>
      </c>
      <c r="DM429">
        <v>16</v>
      </c>
      <c r="DN429">
        <v>38</v>
      </c>
      <c r="DO429">
        <v>1</v>
      </c>
      <c r="DP429">
        <v>0</v>
      </c>
      <c r="DQ429">
        <v>1</v>
      </c>
      <c r="DR429">
        <v>0</v>
      </c>
      <c r="DS429">
        <v>2</v>
      </c>
      <c r="DT429">
        <v>8</v>
      </c>
      <c r="DU429">
        <v>2</v>
      </c>
      <c r="DV429">
        <v>205</v>
      </c>
      <c r="DW429">
        <v>156</v>
      </c>
      <c r="DX429">
        <v>59</v>
      </c>
      <c r="DY429">
        <v>4</v>
      </c>
      <c r="DZ429">
        <v>33</v>
      </c>
      <c r="EA429">
        <v>12</v>
      </c>
      <c r="EB429">
        <v>1</v>
      </c>
      <c r="EC429">
        <v>0</v>
      </c>
      <c r="ED429">
        <v>2</v>
      </c>
      <c r="EE429">
        <v>3</v>
      </c>
      <c r="EF429">
        <v>4</v>
      </c>
      <c r="EG429">
        <v>38</v>
      </c>
      <c r="EH429">
        <v>156</v>
      </c>
      <c r="EI429" t="s">
        <v>225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</row>
    <row r="430" spans="1:149" ht="12.75">
      <c r="A430">
        <v>425</v>
      </c>
      <c r="B430" t="str">
        <f t="shared" si="31"/>
        <v>241709</v>
      </c>
      <c r="C430" t="s">
        <v>665</v>
      </c>
      <c r="D430" t="s">
        <v>600</v>
      </c>
      <c r="E430" t="s">
        <v>223</v>
      </c>
      <c r="F430">
        <v>4</v>
      </c>
      <c r="G430" t="s">
        <v>669</v>
      </c>
      <c r="H430">
        <v>1477</v>
      </c>
      <c r="I430">
        <v>1477</v>
      </c>
      <c r="J430">
        <v>0</v>
      </c>
      <c r="K430">
        <v>1100</v>
      </c>
      <c r="L430">
        <v>433</v>
      </c>
      <c r="M430">
        <v>433</v>
      </c>
      <c r="N430">
        <v>0</v>
      </c>
      <c r="O430">
        <v>667</v>
      </c>
      <c r="P430">
        <v>433</v>
      </c>
      <c r="Q430">
        <v>0</v>
      </c>
      <c r="R430">
        <v>433</v>
      </c>
      <c r="S430">
        <v>11</v>
      </c>
      <c r="T430">
        <v>422</v>
      </c>
      <c r="U430">
        <v>2</v>
      </c>
      <c r="V430">
        <v>2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2</v>
      </c>
      <c r="AG430">
        <v>26</v>
      </c>
      <c r="AH430">
        <v>0</v>
      </c>
      <c r="AI430">
        <v>20</v>
      </c>
      <c r="AJ430">
        <v>2</v>
      </c>
      <c r="AK430">
        <v>1</v>
      </c>
      <c r="AL430">
        <v>0</v>
      </c>
      <c r="AM430">
        <v>1</v>
      </c>
      <c r="AN430">
        <v>2</v>
      </c>
      <c r="AO430">
        <v>0</v>
      </c>
      <c r="AP430">
        <v>0</v>
      </c>
      <c r="AQ430">
        <v>0</v>
      </c>
      <c r="AR430">
        <v>26</v>
      </c>
      <c r="AS430">
        <v>3</v>
      </c>
      <c r="AT430">
        <v>2</v>
      </c>
      <c r="AU430">
        <v>0</v>
      </c>
      <c r="AV430">
        <v>1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3</v>
      </c>
      <c r="BE430">
        <v>2</v>
      </c>
      <c r="BF430">
        <v>1</v>
      </c>
      <c r="BG430">
        <v>0</v>
      </c>
      <c r="BH430">
        <v>1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2</v>
      </c>
      <c r="BQ430">
        <v>2</v>
      </c>
      <c r="BR430">
        <v>1</v>
      </c>
      <c r="BS430">
        <v>1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2</v>
      </c>
      <c r="CA430">
        <v>15</v>
      </c>
      <c r="CB430">
        <v>6</v>
      </c>
      <c r="CC430">
        <v>5</v>
      </c>
      <c r="CD430">
        <v>0</v>
      </c>
      <c r="CE430">
        <v>3</v>
      </c>
      <c r="CF430">
        <v>0</v>
      </c>
      <c r="CG430">
        <v>0</v>
      </c>
      <c r="CH430">
        <v>0</v>
      </c>
      <c r="CI430">
        <v>0</v>
      </c>
      <c r="CJ430">
        <v>1</v>
      </c>
      <c r="CK430">
        <v>0</v>
      </c>
      <c r="CL430">
        <v>15</v>
      </c>
      <c r="CM430">
        <v>1</v>
      </c>
      <c r="CN430">
        <v>1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1</v>
      </c>
      <c r="CY430">
        <v>47</v>
      </c>
      <c r="CZ430">
        <v>2</v>
      </c>
      <c r="DA430">
        <v>45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47</v>
      </c>
      <c r="DK430">
        <v>176</v>
      </c>
      <c r="DL430">
        <v>126</v>
      </c>
      <c r="DM430">
        <v>16</v>
      </c>
      <c r="DN430">
        <v>25</v>
      </c>
      <c r="DO430">
        <v>0</v>
      </c>
      <c r="DP430">
        <v>2</v>
      </c>
      <c r="DQ430">
        <v>0</v>
      </c>
      <c r="DR430">
        <v>1</v>
      </c>
      <c r="DS430">
        <v>0</v>
      </c>
      <c r="DT430">
        <v>6</v>
      </c>
      <c r="DU430">
        <v>0</v>
      </c>
      <c r="DV430">
        <v>176</v>
      </c>
      <c r="DW430">
        <v>148</v>
      </c>
      <c r="DX430">
        <v>62</v>
      </c>
      <c r="DY430">
        <v>1</v>
      </c>
      <c r="DZ430">
        <v>30</v>
      </c>
      <c r="EA430">
        <v>6</v>
      </c>
      <c r="EB430">
        <v>1</v>
      </c>
      <c r="EC430">
        <v>0</v>
      </c>
      <c r="ED430">
        <v>0</v>
      </c>
      <c r="EE430">
        <v>4</v>
      </c>
      <c r="EF430">
        <v>0</v>
      </c>
      <c r="EG430">
        <v>44</v>
      </c>
      <c r="EH430">
        <v>148</v>
      </c>
      <c r="EI430" t="s">
        <v>225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</row>
    <row r="431" spans="1:149" ht="12.75">
      <c r="A431">
        <v>426</v>
      </c>
      <c r="B431" t="str">
        <f t="shared" si="31"/>
        <v>241709</v>
      </c>
      <c r="C431" t="s">
        <v>665</v>
      </c>
      <c r="D431" t="s">
        <v>600</v>
      </c>
      <c r="E431" t="s">
        <v>223</v>
      </c>
      <c r="F431">
        <v>5</v>
      </c>
      <c r="G431" t="s">
        <v>670</v>
      </c>
      <c r="H431">
        <v>616</v>
      </c>
      <c r="I431">
        <v>616</v>
      </c>
      <c r="J431">
        <v>0</v>
      </c>
      <c r="K431">
        <v>500</v>
      </c>
      <c r="L431">
        <v>90</v>
      </c>
      <c r="M431">
        <v>90</v>
      </c>
      <c r="N431">
        <v>0</v>
      </c>
      <c r="O431">
        <v>410</v>
      </c>
      <c r="P431">
        <v>90</v>
      </c>
      <c r="Q431">
        <v>0</v>
      </c>
      <c r="R431">
        <v>90</v>
      </c>
      <c r="S431">
        <v>4</v>
      </c>
      <c r="T431">
        <v>86</v>
      </c>
      <c r="U431">
        <v>3</v>
      </c>
      <c r="V431">
        <v>2</v>
      </c>
      <c r="W431">
        <v>1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3</v>
      </c>
      <c r="AG431">
        <v>8</v>
      </c>
      <c r="AH431">
        <v>0</v>
      </c>
      <c r="AI431">
        <v>5</v>
      </c>
      <c r="AJ431">
        <v>2</v>
      </c>
      <c r="AK431">
        <v>0</v>
      </c>
      <c r="AL431">
        <v>0</v>
      </c>
      <c r="AM431">
        <v>0</v>
      </c>
      <c r="AN431">
        <v>1</v>
      </c>
      <c r="AO431">
        <v>0</v>
      </c>
      <c r="AP431">
        <v>0</v>
      </c>
      <c r="AQ431">
        <v>0</v>
      </c>
      <c r="AR431">
        <v>8</v>
      </c>
      <c r="AS431">
        <v>2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1</v>
      </c>
      <c r="BA431">
        <v>0</v>
      </c>
      <c r="BB431">
        <v>1</v>
      </c>
      <c r="BC431">
        <v>0</v>
      </c>
      <c r="BD431">
        <v>2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3</v>
      </c>
      <c r="BR431">
        <v>1</v>
      </c>
      <c r="BS431">
        <v>1</v>
      </c>
      <c r="BT431">
        <v>1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3</v>
      </c>
      <c r="CA431">
        <v>3</v>
      </c>
      <c r="CB431">
        <v>1</v>
      </c>
      <c r="CC431">
        <v>2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3</v>
      </c>
      <c r="CM431">
        <v>2</v>
      </c>
      <c r="CN431">
        <v>0</v>
      </c>
      <c r="CO431">
        <v>1</v>
      </c>
      <c r="CP431">
        <v>0</v>
      </c>
      <c r="CQ431">
        <v>0</v>
      </c>
      <c r="CR431">
        <v>0</v>
      </c>
      <c r="CS431">
        <v>0</v>
      </c>
      <c r="CT431">
        <v>1</v>
      </c>
      <c r="CU431">
        <v>0</v>
      </c>
      <c r="CV431">
        <v>0</v>
      </c>
      <c r="CW431">
        <v>0</v>
      </c>
      <c r="CX431">
        <v>2</v>
      </c>
      <c r="CY431">
        <v>11</v>
      </c>
      <c r="CZ431">
        <v>2</v>
      </c>
      <c r="DA431">
        <v>9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11</v>
      </c>
      <c r="DK431">
        <v>39</v>
      </c>
      <c r="DL431">
        <v>25</v>
      </c>
      <c r="DM431">
        <v>2</v>
      </c>
      <c r="DN431">
        <v>9</v>
      </c>
      <c r="DO431">
        <v>0</v>
      </c>
      <c r="DP431">
        <v>1</v>
      </c>
      <c r="DQ431">
        <v>1</v>
      </c>
      <c r="DR431">
        <v>1</v>
      </c>
      <c r="DS431">
        <v>0</v>
      </c>
      <c r="DT431">
        <v>0</v>
      </c>
      <c r="DU431">
        <v>0</v>
      </c>
      <c r="DV431">
        <v>39</v>
      </c>
      <c r="DW431">
        <v>14</v>
      </c>
      <c r="DX431">
        <v>5</v>
      </c>
      <c r="DY431">
        <v>1</v>
      </c>
      <c r="DZ431">
        <v>4</v>
      </c>
      <c r="EA431">
        <v>2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2</v>
      </c>
      <c r="EH431">
        <v>14</v>
      </c>
      <c r="EI431" t="s">
        <v>225</v>
      </c>
      <c r="EJ431">
        <v>1</v>
      </c>
      <c r="EK431">
        <v>0</v>
      </c>
      <c r="EL431">
        <v>0</v>
      </c>
      <c r="EM431">
        <v>0</v>
      </c>
      <c r="EN431">
        <v>1</v>
      </c>
      <c r="EO431">
        <v>0</v>
      </c>
      <c r="EP431">
        <v>0</v>
      </c>
      <c r="EQ431">
        <v>0</v>
      </c>
      <c r="ER431">
        <v>0</v>
      </c>
      <c r="ES431">
        <v>1</v>
      </c>
    </row>
    <row r="432" spans="1:149" ht="12.75">
      <c r="A432">
        <v>427</v>
      </c>
      <c r="B432" t="str">
        <f t="shared" si="31"/>
        <v>241709</v>
      </c>
      <c r="C432" t="s">
        <v>665</v>
      </c>
      <c r="D432" t="s">
        <v>600</v>
      </c>
      <c r="E432" t="s">
        <v>223</v>
      </c>
      <c r="F432">
        <v>6</v>
      </c>
      <c r="G432" t="s">
        <v>671</v>
      </c>
      <c r="H432">
        <v>812</v>
      </c>
      <c r="I432">
        <v>812</v>
      </c>
      <c r="J432">
        <v>0</v>
      </c>
      <c r="K432">
        <v>650</v>
      </c>
      <c r="L432">
        <v>104</v>
      </c>
      <c r="M432">
        <v>104</v>
      </c>
      <c r="N432">
        <v>0</v>
      </c>
      <c r="O432">
        <v>546</v>
      </c>
      <c r="P432">
        <v>104</v>
      </c>
      <c r="Q432">
        <v>0</v>
      </c>
      <c r="R432">
        <v>104</v>
      </c>
      <c r="S432">
        <v>2</v>
      </c>
      <c r="T432">
        <v>102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6</v>
      </c>
      <c r="AH432">
        <v>0</v>
      </c>
      <c r="AI432">
        <v>5</v>
      </c>
      <c r="AJ432">
        <v>1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6</v>
      </c>
      <c r="AS432">
        <v>1</v>
      </c>
      <c r="AT432">
        <v>0</v>
      </c>
      <c r="AU432">
        <v>0</v>
      </c>
      <c r="AV432">
        <v>1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1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2</v>
      </c>
      <c r="BR432">
        <v>1</v>
      </c>
      <c r="BS432">
        <v>1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2</v>
      </c>
      <c r="CA432">
        <v>5</v>
      </c>
      <c r="CB432">
        <v>5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5</v>
      </c>
      <c r="CM432">
        <v>3</v>
      </c>
      <c r="CN432">
        <v>2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1</v>
      </c>
      <c r="CV432">
        <v>0</v>
      </c>
      <c r="CW432">
        <v>0</v>
      </c>
      <c r="CX432">
        <v>3</v>
      </c>
      <c r="CY432">
        <v>3</v>
      </c>
      <c r="CZ432">
        <v>0</v>
      </c>
      <c r="DA432">
        <v>2</v>
      </c>
      <c r="DB432">
        <v>0</v>
      </c>
      <c r="DC432">
        <v>1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3</v>
      </c>
      <c r="DK432">
        <v>56</v>
      </c>
      <c r="DL432">
        <v>33</v>
      </c>
      <c r="DM432">
        <v>10</v>
      </c>
      <c r="DN432">
        <v>9</v>
      </c>
      <c r="DO432">
        <v>2</v>
      </c>
      <c r="DP432">
        <v>0</v>
      </c>
      <c r="DQ432">
        <v>0</v>
      </c>
      <c r="DR432">
        <v>0</v>
      </c>
      <c r="DS432">
        <v>0</v>
      </c>
      <c r="DT432">
        <v>2</v>
      </c>
      <c r="DU432">
        <v>0</v>
      </c>
      <c r="DV432">
        <v>56</v>
      </c>
      <c r="DW432">
        <v>25</v>
      </c>
      <c r="DX432">
        <v>18</v>
      </c>
      <c r="DY432">
        <v>0</v>
      </c>
      <c r="DZ432">
        <v>4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3</v>
      </c>
      <c r="EH432">
        <v>25</v>
      </c>
      <c r="EI432" t="s">
        <v>225</v>
      </c>
      <c r="EJ432">
        <v>1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1</v>
      </c>
      <c r="EQ432">
        <v>0</v>
      </c>
      <c r="ER432">
        <v>0</v>
      </c>
      <c r="ES432">
        <v>1</v>
      </c>
    </row>
    <row r="433" spans="1:149" ht="12.75">
      <c r="A433">
        <v>428</v>
      </c>
      <c r="B433" t="str">
        <f aca="true" t="shared" si="32" ref="B433:B440">"241710"</f>
        <v>241710</v>
      </c>
      <c r="C433" t="s">
        <v>672</v>
      </c>
      <c r="D433" t="s">
        <v>600</v>
      </c>
      <c r="E433" t="s">
        <v>223</v>
      </c>
      <c r="F433">
        <v>1</v>
      </c>
      <c r="G433" t="s">
        <v>673</v>
      </c>
      <c r="H433">
        <v>719</v>
      </c>
      <c r="I433">
        <v>719</v>
      </c>
      <c r="J433">
        <v>0</v>
      </c>
      <c r="K433">
        <v>550</v>
      </c>
      <c r="L433">
        <v>173</v>
      </c>
      <c r="M433">
        <v>173</v>
      </c>
      <c r="N433">
        <v>0</v>
      </c>
      <c r="O433">
        <v>377</v>
      </c>
      <c r="P433">
        <v>173</v>
      </c>
      <c r="Q433">
        <v>0</v>
      </c>
      <c r="R433">
        <v>173</v>
      </c>
      <c r="S433">
        <v>5</v>
      </c>
      <c r="T433">
        <v>168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11</v>
      </c>
      <c r="AH433">
        <v>1</v>
      </c>
      <c r="AI433">
        <v>9</v>
      </c>
      <c r="AJ433">
        <v>0</v>
      </c>
      <c r="AK433">
        <v>1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11</v>
      </c>
      <c r="AS433">
        <v>8</v>
      </c>
      <c r="AT433">
        <v>1</v>
      </c>
      <c r="AU433">
        <v>0</v>
      </c>
      <c r="AV433">
        <v>0</v>
      </c>
      <c r="AW433">
        <v>2</v>
      </c>
      <c r="AX433">
        <v>0</v>
      </c>
      <c r="AY433">
        <v>0</v>
      </c>
      <c r="AZ433">
        <v>3</v>
      </c>
      <c r="BA433">
        <v>0</v>
      </c>
      <c r="BB433">
        <v>0</v>
      </c>
      <c r="BC433">
        <v>2</v>
      </c>
      <c r="BD433">
        <v>8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2</v>
      </c>
      <c r="BR433">
        <v>1</v>
      </c>
      <c r="BS433">
        <v>1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2</v>
      </c>
      <c r="CA433">
        <v>8</v>
      </c>
      <c r="CB433">
        <v>1</v>
      </c>
      <c r="CC433">
        <v>7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8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1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1</v>
      </c>
      <c r="DH433">
        <v>0</v>
      </c>
      <c r="DI433">
        <v>0</v>
      </c>
      <c r="DJ433">
        <v>1</v>
      </c>
      <c r="DK433">
        <v>54</v>
      </c>
      <c r="DL433">
        <v>32</v>
      </c>
      <c r="DM433">
        <v>3</v>
      </c>
      <c r="DN433">
        <v>14</v>
      </c>
      <c r="DO433">
        <v>1</v>
      </c>
      <c r="DP433">
        <v>0</v>
      </c>
      <c r="DQ433">
        <v>1</v>
      </c>
      <c r="DR433">
        <v>0</v>
      </c>
      <c r="DS433">
        <v>0</v>
      </c>
      <c r="DT433">
        <v>2</v>
      </c>
      <c r="DU433">
        <v>1</v>
      </c>
      <c r="DV433">
        <v>54</v>
      </c>
      <c r="DW433">
        <v>84</v>
      </c>
      <c r="DX433">
        <v>30</v>
      </c>
      <c r="DY433">
        <v>4</v>
      </c>
      <c r="DZ433">
        <v>12</v>
      </c>
      <c r="EA433">
        <v>14</v>
      </c>
      <c r="EB433">
        <v>6</v>
      </c>
      <c r="EC433">
        <v>0</v>
      </c>
      <c r="ED433">
        <v>0</v>
      </c>
      <c r="EE433">
        <v>5</v>
      </c>
      <c r="EF433">
        <v>1</v>
      </c>
      <c r="EG433">
        <v>12</v>
      </c>
      <c r="EH433">
        <v>84</v>
      </c>
      <c r="EI433" t="s">
        <v>225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</row>
    <row r="434" spans="1:149" ht="12.75">
      <c r="A434">
        <v>429</v>
      </c>
      <c r="B434" t="str">
        <f t="shared" si="32"/>
        <v>241710</v>
      </c>
      <c r="C434" t="s">
        <v>672</v>
      </c>
      <c r="D434" t="s">
        <v>600</v>
      </c>
      <c r="E434" t="s">
        <v>223</v>
      </c>
      <c r="F434">
        <v>2</v>
      </c>
      <c r="G434" t="s">
        <v>674</v>
      </c>
      <c r="H434">
        <v>1281</v>
      </c>
      <c r="I434">
        <v>1281</v>
      </c>
      <c r="J434">
        <v>0</v>
      </c>
      <c r="K434">
        <v>1000</v>
      </c>
      <c r="L434">
        <v>319</v>
      </c>
      <c r="M434">
        <v>319</v>
      </c>
      <c r="N434">
        <v>0</v>
      </c>
      <c r="O434">
        <v>681</v>
      </c>
      <c r="P434">
        <v>318</v>
      </c>
      <c r="Q434">
        <v>0</v>
      </c>
      <c r="R434">
        <v>318</v>
      </c>
      <c r="S434">
        <v>6</v>
      </c>
      <c r="T434">
        <v>312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29</v>
      </c>
      <c r="AH434">
        <v>1</v>
      </c>
      <c r="AI434">
        <v>19</v>
      </c>
      <c r="AJ434">
        <v>1</v>
      </c>
      <c r="AK434">
        <v>2</v>
      </c>
      <c r="AL434">
        <v>2</v>
      </c>
      <c r="AM434">
        <v>0</v>
      </c>
      <c r="AN434">
        <v>1</v>
      </c>
      <c r="AO434">
        <v>0</v>
      </c>
      <c r="AP434">
        <v>3</v>
      </c>
      <c r="AQ434">
        <v>0</v>
      </c>
      <c r="AR434">
        <v>29</v>
      </c>
      <c r="AS434">
        <v>6</v>
      </c>
      <c r="AT434">
        <v>3</v>
      </c>
      <c r="AU434">
        <v>0</v>
      </c>
      <c r="AV434">
        <v>0</v>
      </c>
      <c r="AW434">
        <v>0</v>
      </c>
      <c r="AX434">
        <v>1</v>
      </c>
      <c r="AY434">
        <v>0</v>
      </c>
      <c r="AZ434">
        <v>0</v>
      </c>
      <c r="BA434">
        <v>0</v>
      </c>
      <c r="BB434">
        <v>2</v>
      </c>
      <c r="BC434">
        <v>0</v>
      </c>
      <c r="BD434">
        <v>6</v>
      </c>
      <c r="BE434">
        <v>3</v>
      </c>
      <c r="BF434">
        <v>0</v>
      </c>
      <c r="BG434">
        <v>1</v>
      </c>
      <c r="BH434">
        <v>0</v>
      </c>
      <c r="BI434">
        <v>1</v>
      </c>
      <c r="BJ434">
        <v>0</v>
      </c>
      <c r="BK434">
        <v>1</v>
      </c>
      <c r="BL434">
        <v>0</v>
      </c>
      <c r="BM434">
        <v>0</v>
      </c>
      <c r="BN434">
        <v>0</v>
      </c>
      <c r="BO434">
        <v>0</v>
      </c>
      <c r="BP434">
        <v>3</v>
      </c>
      <c r="BQ434">
        <v>4</v>
      </c>
      <c r="BR434">
        <v>3</v>
      </c>
      <c r="BS434">
        <v>0</v>
      </c>
      <c r="BT434">
        <v>0</v>
      </c>
      <c r="BU434">
        <v>1</v>
      </c>
      <c r="BV434">
        <v>0</v>
      </c>
      <c r="BW434">
        <v>0</v>
      </c>
      <c r="BX434">
        <v>0</v>
      </c>
      <c r="BY434">
        <v>0</v>
      </c>
      <c r="BZ434">
        <v>4</v>
      </c>
      <c r="CA434">
        <v>5</v>
      </c>
      <c r="CB434">
        <v>3</v>
      </c>
      <c r="CC434">
        <v>2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5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12</v>
      </c>
      <c r="CZ434">
        <v>3</v>
      </c>
      <c r="DA434">
        <v>6</v>
      </c>
      <c r="DB434">
        <v>0</v>
      </c>
      <c r="DC434">
        <v>1</v>
      </c>
      <c r="DD434">
        <v>1</v>
      </c>
      <c r="DE434">
        <v>0</v>
      </c>
      <c r="DF434">
        <v>0</v>
      </c>
      <c r="DG434">
        <v>0</v>
      </c>
      <c r="DH434">
        <v>0</v>
      </c>
      <c r="DI434">
        <v>1</v>
      </c>
      <c r="DJ434">
        <v>12</v>
      </c>
      <c r="DK434">
        <v>79</v>
      </c>
      <c r="DL434">
        <v>34</v>
      </c>
      <c r="DM434">
        <v>4</v>
      </c>
      <c r="DN434">
        <v>36</v>
      </c>
      <c r="DO434">
        <v>0</v>
      </c>
      <c r="DP434">
        <v>0</v>
      </c>
      <c r="DQ434">
        <v>1</v>
      </c>
      <c r="DR434">
        <v>0</v>
      </c>
      <c r="DS434">
        <v>0</v>
      </c>
      <c r="DT434">
        <v>4</v>
      </c>
      <c r="DU434">
        <v>0</v>
      </c>
      <c r="DV434">
        <v>79</v>
      </c>
      <c r="DW434">
        <v>173</v>
      </c>
      <c r="DX434">
        <v>76</v>
      </c>
      <c r="DY434">
        <v>5</v>
      </c>
      <c r="DZ434">
        <v>18</v>
      </c>
      <c r="EA434">
        <v>13</v>
      </c>
      <c r="EB434">
        <v>3</v>
      </c>
      <c r="EC434">
        <v>0</v>
      </c>
      <c r="ED434">
        <v>4</v>
      </c>
      <c r="EE434">
        <v>5</v>
      </c>
      <c r="EF434">
        <v>5</v>
      </c>
      <c r="EG434">
        <v>44</v>
      </c>
      <c r="EH434">
        <v>173</v>
      </c>
      <c r="EI434" t="s">
        <v>225</v>
      </c>
      <c r="EJ434">
        <v>1</v>
      </c>
      <c r="EK434">
        <v>0</v>
      </c>
      <c r="EL434">
        <v>0</v>
      </c>
      <c r="EM434">
        <v>1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1</v>
      </c>
    </row>
    <row r="435" spans="1:149" ht="12.75">
      <c r="A435">
        <v>430</v>
      </c>
      <c r="B435" t="str">
        <f t="shared" si="32"/>
        <v>241710</v>
      </c>
      <c r="C435" t="s">
        <v>672</v>
      </c>
      <c r="D435" t="s">
        <v>600</v>
      </c>
      <c r="E435" t="s">
        <v>223</v>
      </c>
      <c r="F435">
        <v>3</v>
      </c>
      <c r="G435" t="s">
        <v>675</v>
      </c>
      <c r="H435">
        <v>1589</v>
      </c>
      <c r="I435">
        <v>1589</v>
      </c>
      <c r="J435">
        <v>0</v>
      </c>
      <c r="K435">
        <v>1201</v>
      </c>
      <c r="L435">
        <v>291</v>
      </c>
      <c r="M435">
        <v>291</v>
      </c>
      <c r="N435">
        <v>0</v>
      </c>
      <c r="O435">
        <v>910</v>
      </c>
      <c r="P435">
        <v>291</v>
      </c>
      <c r="Q435">
        <v>0</v>
      </c>
      <c r="R435">
        <v>291</v>
      </c>
      <c r="S435">
        <v>5</v>
      </c>
      <c r="T435">
        <v>286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24</v>
      </c>
      <c r="AH435">
        <v>3</v>
      </c>
      <c r="AI435">
        <v>16</v>
      </c>
      <c r="AJ435">
        <v>2</v>
      </c>
      <c r="AK435">
        <v>2</v>
      </c>
      <c r="AL435">
        <v>0</v>
      </c>
      <c r="AM435">
        <v>0</v>
      </c>
      <c r="AN435">
        <v>1</v>
      </c>
      <c r="AO435">
        <v>0</v>
      </c>
      <c r="AP435">
        <v>0</v>
      </c>
      <c r="AQ435">
        <v>0</v>
      </c>
      <c r="AR435">
        <v>24</v>
      </c>
      <c r="AS435">
        <v>4</v>
      </c>
      <c r="AT435">
        <v>3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1</v>
      </c>
      <c r="BC435">
        <v>0</v>
      </c>
      <c r="BD435">
        <v>4</v>
      </c>
      <c r="BE435">
        <v>3</v>
      </c>
      <c r="BF435">
        <v>0</v>
      </c>
      <c r="BG435">
        <v>0</v>
      </c>
      <c r="BH435">
        <v>0</v>
      </c>
      <c r="BI435">
        <v>2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1</v>
      </c>
      <c r="BP435">
        <v>3</v>
      </c>
      <c r="BQ435">
        <v>3</v>
      </c>
      <c r="BR435">
        <v>1</v>
      </c>
      <c r="BS435">
        <v>2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3</v>
      </c>
      <c r="CA435">
        <v>21</v>
      </c>
      <c r="CB435">
        <v>6</v>
      </c>
      <c r="CC435">
        <v>12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1</v>
      </c>
      <c r="CJ435">
        <v>0</v>
      </c>
      <c r="CK435">
        <v>2</v>
      </c>
      <c r="CL435">
        <v>21</v>
      </c>
      <c r="CM435">
        <v>3</v>
      </c>
      <c r="CN435">
        <v>3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3</v>
      </c>
      <c r="CY435">
        <v>4</v>
      </c>
      <c r="CZ435">
        <v>2</v>
      </c>
      <c r="DA435">
        <v>2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4</v>
      </c>
      <c r="DK435">
        <v>123</v>
      </c>
      <c r="DL435">
        <v>80</v>
      </c>
      <c r="DM435">
        <v>7</v>
      </c>
      <c r="DN435">
        <v>31</v>
      </c>
      <c r="DO435">
        <v>1</v>
      </c>
      <c r="DP435">
        <v>0</v>
      </c>
      <c r="DQ435">
        <v>0</v>
      </c>
      <c r="DR435">
        <v>0</v>
      </c>
      <c r="DS435">
        <v>0</v>
      </c>
      <c r="DT435">
        <v>2</v>
      </c>
      <c r="DU435">
        <v>2</v>
      </c>
      <c r="DV435">
        <v>123</v>
      </c>
      <c r="DW435">
        <v>97</v>
      </c>
      <c r="DX435">
        <v>42</v>
      </c>
      <c r="DY435">
        <v>4</v>
      </c>
      <c r="DZ435">
        <v>12</v>
      </c>
      <c r="EA435">
        <v>12</v>
      </c>
      <c r="EB435">
        <v>1</v>
      </c>
      <c r="EC435">
        <v>3</v>
      </c>
      <c r="ED435">
        <v>1</v>
      </c>
      <c r="EE435">
        <v>3</v>
      </c>
      <c r="EF435">
        <v>1</v>
      </c>
      <c r="EG435">
        <v>18</v>
      </c>
      <c r="EH435">
        <v>97</v>
      </c>
      <c r="EI435" t="s">
        <v>225</v>
      </c>
      <c r="EJ435">
        <v>4</v>
      </c>
      <c r="EK435">
        <v>1</v>
      </c>
      <c r="EL435">
        <v>1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2</v>
      </c>
      <c r="ES435">
        <v>4</v>
      </c>
    </row>
    <row r="436" spans="1:149" ht="12.75">
      <c r="A436">
        <v>431</v>
      </c>
      <c r="B436" t="str">
        <f t="shared" si="32"/>
        <v>241710</v>
      </c>
      <c r="C436" t="s">
        <v>672</v>
      </c>
      <c r="D436" t="s">
        <v>600</v>
      </c>
      <c r="E436" t="s">
        <v>223</v>
      </c>
      <c r="F436">
        <v>4</v>
      </c>
      <c r="G436" t="s">
        <v>676</v>
      </c>
      <c r="H436">
        <v>718</v>
      </c>
      <c r="I436">
        <v>718</v>
      </c>
      <c r="J436">
        <v>0</v>
      </c>
      <c r="K436">
        <v>550</v>
      </c>
      <c r="L436">
        <v>204</v>
      </c>
      <c r="M436">
        <v>204</v>
      </c>
      <c r="N436">
        <v>0</v>
      </c>
      <c r="O436">
        <v>346</v>
      </c>
      <c r="P436">
        <v>204</v>
      </c>
      <c r="Q436">
        <v>0</v>
      </c>
      <c r="R436">
        <v>204</v>
      </c>
      <c r="S436">
        <v>7</v>
      </c>
      <c r="T436">
        <v>197</v>
      </c>
      <c r="U436">
        <v>1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1</v>
      </c>
      <c r="AC436">
        <v>0</v>
      </c>
      <c r="AD436">
        <v>0</v>
      </c>
      <c r="AE436">
        <v>0</v>
      </c>
      <c r="AF436">
        <v>1</v>
      </c>
      <c r="AG436">
        <v>14</v>
      </c>
      <c r="AH436">
        <v>0</v>
      </c>
      <c r="AI436">
        <v>13</v>
      </c>
      <c r="AJ436">
        <v>0</v>
      </c>
      <c r="AK436">
        <v>0</v>
      </c>
      <c r="AL436">
        <v>0</v>
      </c>
      <c r="AM436">
        <v>1</v>
      </c>
      <c r="AN436">
        <v>0</v>
      </c>
      <c r="AO436">
        <v>0</v>
      </c>
      <c r="AP436">
        <v>0</v>
      </c>
      <c r="AQ436">
        <v>0</v>
      </c>
      <c r="AR436">
        <v>14</v>
      </c>
      <c r="AS436">
        <v>1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1</v>
      </c>
      <c r="BB436">
        <v>0</v>
      </c>
      <c r="BC436">
        <v>0</v>
      </c>
      <c r="BD436">
        <v>1</v>
      </c>
      <c r="BE436">
        <v>6</v>
      </c>
      <c r="BF436">
        <v>0</v>
      </c>
      <c r="BG436">
        <v>0</v>
      </c>
      <c r="BH436">
        <v>0</v>
      </c>
      <c r="BI436">
        <v>1</v>
      </c>
      <c r="BJ436">
        <v>0</v>
      </c>
      <c r="BK436">
        <v>1</v>
      </c>
      <c r="BL436">
        <v>0</v>
      </c>
      <c r="BM436">
        <v>1</v>
      </c>
      <c r="BN436">
        <v>2</v>
      </c>
      <c r="BO436">
        <v>1</v>
      </c>
      <c r="BP436">
        <v>6</v>
      </c>
      <c r="BQ436">
        <v>3</v>
      </c>
      <c r="BR436">
        <v>0</v>
      </c>
      <c r="BS436">
        <v>2</v>
      </c>
      <c r="BT436">
        <v>1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3</v>
      </c>
      <c r="CA436">
        <v>8</v>
      </c>
      <c r="CB436">
        <v>4</v>
      </c>
      <c r="CC436">
        <v>3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1</v>
      </c>
      <c r="CL436">
        <v>8</v>
      </c>
      <c r="CM436">
        <v>3</v>
      </c>
      <c r="CN436">
        <v>0</v>
      </c>
      <c r="CO436">
        <v>0</v>
      </c>
      <c r="CP436">
        <v>0</v>
      </c>
      <c r="CQ436">
        <v>1</v>
      </c>
      <c r="CR436">
        <v>0</v>
      </c>
      <c r="CS436">
        <v>0</v>
      </c>
      <c r="CT436">
        <v>2</v>
      </c>
      <c r="CU436">
        <v>0</v>
      </c>
      <c r="CV436">
        <v>0</v>
      </c>
      <c r="CW436">
        <v>0</v>
      </c>
      <c r="CX436">
        <v>3</v>
      </c>
      <c r="CY436">
        <v>2</v>
      </c>
      <c r="CZ436">
        <v>0</v>
      </c>
      <c r="DA436">
        <v>2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2</v>
      </c>
      <c r="DK436">
        <v>91</v>
      </c>
      <c r="DL436">
        <v>49</v>
      </c>
      <c r="DM436">
        <v>10</v>
      </c>
      <c r="DN436">
        <v>28</v>
      </c>
      <c r="DO436">
        <v>0</v>
      </c>
      <c r="DP436">
        <v>0</v>
      </c>
      <c r="DQ436">
        <v>1</v>
      </c>
      <c r="DR436">
        <v>0</v>
      </c>
      <c r="DS436">
        <v>0</v>
      </c>
      <c r="DT436">
        <v>2</v>
      </c>
      <c r="DU436">
        <v>1</v>
      </c>
      <c r="DV436">
        <v>91</v>
      </c>
      <c r="DW436">
        <v>68</v>
      </c>
      <c r="DX436">
        <v>33</v>
      </c>
      <c r="DY436">
        <v>8</v>
      </c>
      <c r="DZ436">
        <v>14</v>
      </c>
      <c r="EA436">
        <v>4</v>
      </c>
      <c r="EB436">
        <v>0</v>
      </c>
      <c r="EC436">
        <v>2</v>
      </c>
      <c r="ED436">
        <v>1</v>
      </c>
      <c r="EE436">
        <v>2</v>
      </c>
      <c r="EF436">
        <v>0</v>
      </c>
      <c r="EG436">
        <v>4</v>
      </c>
      <c r="EH436">
        <v>68</v>
      </c>
      <c r="EI436" t="s">
        <v>225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</row>
    <row r="437" spans="1:149" ht="12.75">
      <c r="A437">
        <v>432</v>
      </c>
      <c r="B437" t="str">
        <f t="shared" si="32"/>
        <v>241710</v>
      </c>
      <c r="C437" t="s">
        <v>672</v>
      </c>
      <c r="D437" t="s">
        <v>600</v>
      </c>
      <c r="E437" t="s">
        <v>223</v>
      </c>
      <c r="F437">
        <v>5</v>
      </c>
      <c r="G437" t="s">
        <v>677</v>
      </c>
      <c r="H437">
        <v>1678</v>
      </c>
      <c r="I437">
        <v>1678</v>
      </c>
      <c r="J437">
        <v>0</v>
      </c>
      <c r="K437">
        <v>1250</v>
      </c>
      <c r="L437">
        <v>357</v>
      </c>
      <c r="M437">
        <v>357</v>
      </c>
      <c r="N437">
        <v>0</v>
      </c>
      <c r="O437">
        <v>893</v>
      </c>
      <c r="P437">
        <v>357</v>
      </c>
      <c r="Q437">
        <v>0</v>
      </c>
      <c r="R437">
        <v>357</v>
      </c>
      <c r="S437">
        <v>6</v>
      </c>
      <c r="T437">
        <v>351</v>
      </c>
      <c r="U437">
        <v>5</v>
      </c>
      <c r="V437">
        <v>4</v>
      </c>
      <c r="W437">
        <v>1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5</v>
      </c>
      <c r="AG437">
        <v>23</v>
      </c>
      <c r="AH437">
        <v>2</v>
      </c>
      <c r="AI437">
        <v>19</v>
      </c>
      <c r="AJ437">
        <v>0</v>
      </c>
      <c r="AK437">
        <v>0</v>
      </c>
      <c r="AL437">
        <v>1</v>
      </c>
      <c r="AM437">
        <v>0</v>
      </c>
      <c r="AN437">
        <v>0</v>
      </c>
      <c r="AO437">
        <v>0</v>
      </c>
      <c r="AP437">
        <v>0</v>
      </c>
      <c r="AQ437">
        <v>1</v>
      </c>
      <c r="AR437">
        <v>23</v>
      </c>
      <c r="AS437">
        <v>3</v>
      </c>
      <c r="AT437">
        <v>0</v>
      </c>
      <c r="AU437">
        <v>1</v>
      </c>
      <c r="AV437">
        <v>0</v>
      </c>
      <c r="AW437">
        <v>1</v>
      </c>
      <c r="AX437">
        <v>0</v>
      </c>
      <c r="AY437">
        <v>0</v>
      </c>
      <c r="AZ437">
        <v>1</v>
      </c>
      <c r="BA437">
        <v>0</v>
      </c>
      <c r="BB437">
        <v>0</v>
      </c>
      <c r="BC437">
        <v>0</v>
      </c>
      <c r="BD437">
        <v>3</v>
      </c>
      <c r="BE437">
        <v>3</v>
      </c>
      <c r="BF437">
        <v>0</v>
      </c>
      <c r="BG437">
        <v>0</v>
      </c>
      <c r="BH437">
        <v>0</v>
      </c>
      <c r="BI437">
        <v>2</v>
      </c>
      <c r="BJ437">
        <v>0</v>
      </c>
      <c r="BK437">
        <v>0</v>
      </c>
      <c r="BL437">
        <v>0</v>
      </c>
      <c r="BM437">
        <v>1</v>
      </c>
      <c r="BN437">
        <v>0</v>
      </c>
      <c r="BO437">
        <v>0</v>
      </c>
      <c r="BP437">
        <v>3</v>
      </c>
      <c r="BQ437">
        <v>3</v>
      </c>
      <c r="BR437">
        <v>2</v>
      </c>
      <c r="BS437">
        <v>0</v>
      </c>
      <c r="BT437">
        <v>0</v>
      </c>
      <c r="BU437">
        <v>0</v>
      </c>
      <c r="BV437">
        <v>0</v>
      </c>
      <c r="BW437">
        <v>1</v>
      </c>
      <c r="BX437">
        <v>0</v>
      </c>
      <c r="BY437">
        <v>0</v>
      </c>
      <c r="BZ437">
        <v>3</v>
      </c>
      <c r="CA437">
        <v>21</v>
      </c>
      <c r="CB437">
        <v>5</v>
      </c>
      <c r="CC437">
        <v>13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2</v>
      </c>
      <c r="CJ437">
        <v>0</v>
      </c>
      <c r="CK437">
        <v>1</v>
      </c>
      <c r="CL437">
        <v>21</v>
      </c>
      <c r="CM437">
        <v>4</v>
      </c>
      <c r="CN437">
        <v>2</v>
      </c>
      <c r="CO437">
        <v>1</v>
      </c>
      <c r="CP437">
        <v>0</v>
      </c>
      <c r="CQ437">
        <v>0</v>
      </c>
      <c r="CR437">
        <v>0</v>
      </c>
      <c r="CS437">
        <v>0</v>
      </c>
      <c r="CT437">
        <v>1</v>
      </c>
      <c r="CU437">
        <v>0</v>
      </c>
      <c r="CV437">
        <v>0</v>
      </c>
      <c r="CW437">
        <v>0</v>
      </c>
      <c r="CX437">
        <v>4</v>
      </c>
      <c r="CY437">
        <v>7</v>
      </c>
      <c r="CZ437">
        <v>5</v>
      </c>
      <c r="DA437">
        <v>1</v>
      </c>
      <c r="DB437">
        <v>0</v>
      </c>
      <c r="DC437">
        <v>0</v>
      </c>
      <c r="DD437">
        <v>0</v>
      </c>
      <c r="DE437">
        <v>1</v>
      </c>
      <c r="DF437">
        <v>0</v>
      </c>
      <c r="DG437">
        <v>0</v>
      </c>
      <c r="DH437">
        <v>0</v>
      </c>
      <c r="DI437">
        <v>0</v>
      </c>
      <c r="DJ437">
        <v>7</v>
      </c>
      <c r="DK437">
        <v>128</v>
      </c>
      <c r="DL437">
        <v>70</v>
      </c>
      <c r="DM437">
        <v>7</v>
      </c>
      <c r="DN437">
        <v>46</v>
      </c>
      <c r="DO437">
        <v>0</v>
      </c>
      <c r="DP437">
        <v>0</v>
      </c>
      <c r="DQ437">
        <v>1</v>
      </c>
      <c r="DR437">
        <v>1</v>
      </c>
      <c r="DS437">
        <v>0</v>
      </c>
      <c r="DT437">
        <v>3</v>
      </c>
      <c r="DU437">
        <v>0</v>
      </c>
      <c r="DV437">
        <v>128</v>
      </c>
      <c r="DW437">
        <v>154</v>
      </c>
      <c r="DX437">
        <v>77</v>
      </c>
      <c r="DY437">
        <v>3</v>
      </c>
      <c r="DZ437">
        <v>43</v>
      </c>
      <c r="EA437">
        <v>2</v>
      </c>
      <c r="EB437">
        <v>2</v>
      </c>
      <c r="EC437">
        <v>1</v>
      </c>
      <c r="ED437">
        <v>1</v>
      </c>
      <c r="EE437">
        <v>5</v>
      </c>
      <c r="EF437">
        <v>0</v>
      </c>
      <c r="EG437">
        <v>20</v>
      </c>
      <c r="EH437">
        <v>154</v>
      </c>
      <c r="EI437" t="s">
        <v>225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</row>
    <row r="438" spans="1:149" ht="12.75">
      <c r="A438">
        <v>433</v>
      </c>
      <c r="B438" t="str">
        <f t="shared" si="32"/>
        <v>241710</v>
      </c>
      <c r="C438" t="s">
        <v>672</v>
      </c>
      <c r="D438" t="s">
        <v>600</v>
      </c>
      <c r="E438" t="s">
        <v>223</v>
      </c>
      <c r="F438">
        <v>6</v>
      </c>
      <c r="G438" t="s">
        <v>678</v>
      </c>
      <c r="H438">
        <v>1817</v>
      </c>
      <c r="I438">
        <v>1817</v>
      </c>
      <c r="J438">
        <v>0</v>
      </c>
      <c r="K438">
        <v>1347</v>
      </c>
      <c r="L438">
        <v>411</v>
      </c>
      <c r="M438">
        <v>411</v>
      </c>
      <c r="N438">
        <v>0</v>
      </c>
      <c r="O438">
        <v>936</v>
      </c>
      <c r="P438">
        <v>410</v>
      </c>
      <c r="Q438">
        <v>0</v>
      </c>
      <c r="R438">
        <v>410</v>
      </c>
      <c r="S438">
        <v>22</v>
      </c>
      <c r="T438">
        <v>388</v>
      </c>
      <c r="U438">
        <v>4</v>
      </c>
      <c r="V438">
        <v>4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4</v>
      </c>
      <c r="AG438">
        <v>24</v>
      </c>
      <c r="AH438">
        <v>1</v>
      </c>
      <c r="AI438">
        <v>9</v>
      </c>
      <c r="AJ438">
        <v>1</v>
      </c>
      <c r="AK438">
        <v>5</v>
      </c>
      <c r="AL438">
        <v>2</v>
      </c>
      <c r="AM438">
        <v>3</v>
      </c>
      <c r="AN438">
        <v>0</v>
      </c>
      <c r="AO438">
        <v>0</v>
      </c>
      <c r="AP438">
        <v>2</v>
      </c>
      <c r="AQ438">
        <v>1</v>
      </c>
      <c r="AR438">
        <v>24</v>
      </c>
      <c r="AS438">
        <v>6</v>
      </c>
      <c r="AT438">
        <v>2</v>
      </c>
      <c r="AU438">
        <v>1</v>
      </c>
      <c r="AV438">
        <v>2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1</v>
      </c>
      <c r="BD438">
        <v>6</v>
      </c>
      <c r="BE438">
        <v>10</v>
      </c>
      <c r="BF438">
        <v>4</v>
      </c>
      <c r="BG438">
        <v>0</v>
      </c>
      <c r="BH438">
        <v>0</v>
      </c>
      <c r="BI438">
        <v>3</v>
      </c>
      <c r="BJ438">
        <v>2</v>
      </c>
      <c r="BK438">
        <v>0</v>
      </c>
      <c r="BL438">
        <v>1</v>
      </c>
      <c r="BM438">
        <v>0</v>
      </c>
      <c r="BN438">
        <v>0</v>
      </c>
      <c r="BO438">
        <v>0</v>
      </c>
      <c r="BP438">
        <v>10</v>
      </c>
      <c r="BQ438">
        <v>9</v>
      </c>
      <c r="BR438">
        <v>3</v>
      </c>
      <c r="BS438">
        <v>2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4</v>
      </c>
      <c r="BZ438">
        <v>9</v>
      </c>
      <c r="CA438">
        <v>18</v>
      </c>
      <c r="CB438">
        <v>2</v>
      </c>
      <c r="CC438">
        <v>10</v>
      </c>
      <c r="CD438">
        <v>0</v>
      </c>
      <c r="CE438">
        <v>0</v>
      </c>
      <c r="CF438">
        <v>4</v>
      </c>
      <c r="CG438">
        <v>0</v>
      </c>
      <c r="CH438">
        <v>0</v>
      </c>
      <c r="CI438">
        <v>2</v>
      </c>
      <c r="CJ438">
        <v>0</v>
      </c>
      <c r="CK438">
        <v>0</v>
      </c>
      <c r="CL438">
        <v>18</v>
      </c>
      <c r="CM438">
        <v>3</v>
      </c>
      <c r="CN438">
        <v>1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2</v>
      </c>
      <c r="CU438">
        <v>0</v>
      </c>
      <c r="CV438">
        <v>0</v>
      </c>
      <c r="CW438">
        <v>0</v>
      </c>
      <c r="CX438">
        <v>3</v>
      </c>
      <c r="CY438">
        <v>16</v>
      </c>
      <c r="CZ438">
        <v>5</v>
      </c>
      <c r="DA438">
        <v>10</v>
      </c>
      <c r="DB438">
        <v>0</v>
      </c>
      <c r="DC438">
        <v>0</v>
      </c>
      <c r="DD438">
        <v>0</v>
      </c>
      <c r="DE438">
        <v>1</v>
      </c>
      <c r="DF438">
        <v>0</v>
      </c>
      <c r="DG438">
        <v>0</v>
      </c>
      <c r="DH438">
        <v>0</v>
      </c>
      <c r="DI438">
        <v>0</v>
      </c>
      <c r="DJ438">
        <v>16</v>
      </c>
      <c r="DK438">
        <v>146</v>
      </c>
      <c r="DL438">
        <v>75</v>
      </c>
      <c r="DM438">
        <v>8</v>
      </c>
      <c r="DN438">
        <v>47</v>
      </c>
      <c r="DO438">
        <v>3</v>
      </c>
      <c r="DP438">
        <v>0</v>
      </c>
      <c r="DQ438">
        <v>1</v>
      </c>
      <c r="DR438">
        <v>2</v>
      </c>
      <c r="DS438">
        <v>0</v>
      </c>
      <c r="DT438">
        <v>8</v>
      </c>
      <c r="DU438">
        <v>2</v>
      </c>
      <c r="DV438">
        <v>146</v>
      </c>
      <c r="DW438">
        <v>151</v>
      </c>
      <c r="DX438">
        <v>69</v>
      </c>
      <c r="DY438">
        <v>3</v>
      </c>
      <c r="DZ438">
        <v>36</v>
      </c>
      <c r="EA438">
        <v>14</v>
      </c>
      <c r="EB438">
        <v>6</v>
      </c>
      <c r="EC438">
        <v>3</v>
      </c>
      <c r="ED438">
        <v>1</v>
      </c>
      <c r="EE438">
        <v>1</v>
      </c>
      <c r="EF438">
        <v>0</v>
      </c>
      <c r="EG438">
        <v>18</v>
      </c>
      <c r="EH438">
        <v>151</v>
      </c>
      <c r="EI438" t="s">
        <v>225</v>
      </c>
      <c r="EJ438">
        <v>1</v>
      </c>
      <c r="EK438">
        <v>1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1</v>
      </c>
    </row>
    <row r="439" spans="1:149" ht="12.75">
      <c r="A439">
        <v>434</v>
      </c>
      <c r="B439" t="str">
        <f t="shared" si="32"/>
        <v>241710</v>
      </c>
      <c r="C439" t="s">
        <v>672</v>
      </c>
      <c r="D439" t="s">
        <v>600</v>
      </c>
      <c r="E439" t="s">
        <v>223</v>
      </c>
      <c r="F439">
        <v>7</v>
      </c>
      <c r="G439" t="s">
        <v>679</v>
      </c>
      <c r="H439">
        <v>810</v>
      </c>
      <c r="I439">
        <v>810</v>
      </c>
      <c r="J439">
        <v>0</v>
      </c>
      <c r="K439">
        <v>650</v>
      </c>
      <c r="L439">
        <v>187</v>
      </c>
      <c r="M439">
        <v>187</v>
      </c>
      <c r="N439">
        <v>0</v>
      </c>
      <c r="O439">
        <v>463</v>
      </c>
      <c r="P439">
        <v>187</v>
      </c>
      <c r="Q439">
        <v>0</v>
      </c>
      <c r="R439">
        <v>187</v>
      </c>
      <c r="S439">
        <v>4</v>
      </c>
      <c r="T439">
        <v>183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7</v>
      </c>
      <c r="AH439">
        <v>1</v>
      </c>
      <c r="AI439">
        <v>1</v>
      </c>
      <c r="AJ439">
        <v>0</v>
      </c>
      <c r="AK439">
        <v>5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7</v>
      </c>
      <c r="AS439">
        <v>2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2</v>
      </c>
      <c r="BB439">
        <v>0</v>
      </c>
      <c r="BC439">
        <v>0</v>
      </c>
      <c r="BD439">
        <v>2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2</v>
      </c>
      <c r="BR439">
        <v>1</v>
      </c>
      <c r="BS439">
        <v>1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2</v>
      </c>
      <c r="CA439">
        <v>3</v>
      </c>
      <c r="CB439">
        <v>3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3</v>
      </c>
      <c r="CM439">
        <v>1</v>
      </c>
      <c r="CN439">
        <v>1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1</v>
      </c>
      <c r="CY439">
        <v>2</v>
      </c>
      <c r="CZ439">
        <v>2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2</v>
      </c>
      <c r="DK439">
        <v>49</v>
      </c>
      <c r="DL439">
        <v>14</v>
      </c>
      <c r="DM439">
        <v>7</v>
      </c>
      <c r="DN439">
        <v>25</v>
      </c>
      <c r="DO439">
        <v>1</v>
      </c>
      <c r="DP439">
        <v>1</v>
      </c>
      <c r="DQ439">
        <v>0</v>
      </c>
      <c r="DR439">
        <v>0</v>
      </c>
      <c r="DS439">
        <v>0</v>
      </c>
      <c r="DT439">
        <v>1</v>
      </c>
      <c r="DU439">
        <v>0</v>
      </c>
      <c r="DV439">
        <v>49</v>
      </c>
      <c r="DW439">
        <v>117</v>
      </c>
      <c r="DX439">
        <v>53</v>
      </c>
      <c r="DY439">
        <v>6</v>
      </c>
      <c r="DZ439">
        <v>21</v>
      </c>
      <c r="EA439">
        <v>14</v>
      </c>
      <c r="EB439">
        <v>0</v>
      </c>
      <c r="EC439">
        <v>1</v>
      </c>
      <c r="ED439">
        <v>2</v>
      </c>
      <c r="EE439">
        <v>1</v>
      </c>
      <c r="EF439">
        <v>1</v>
      </c>
      <c r="EG439">
        <v>18</v>
      </c>
      <c r="EH439">
        <v>117</v>
      </c>
      <c r="EI439" t="s">
        <v>225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</row>
    <row r="440" spans="1:149" ht="12.75">
      <c r="A440">
        <v>435</v>
      </c>
      <c r="B440" t="str">
        <f t="shared" si="32"/>
        <v>241710</v>
      </c>
      <c r="C440" t="s">
        <v>672</v>
      </c>
      <c r="D440" t="s">
        <v>600</v>
      </c>
      <c r="E440" t="s">
        <v>223</v>
      </c>
      <c r="F440">
        <v>8</v>
      </c>
      <c r="G440" t="s">
        <v>680</v>
      </c>
      <c r="H440">
        <v>1250</v>
      </c>
      <c r="I440">
        <v>1250</v>
      </c>
      <c r="J440">
        <v>0</v>
      </c>
      <c r="K440">
        <v>950</v>
      </c>
      <c r="L440">
        <v>249</v>
      </c>
      <c r="M440">
        <v>249</v>
      </c>
      <c r="N440">
        <v>0</v>
      </c>
      <c r="O440">
        <v>701</v>
      </c>
      <c r="P440">
        <v>249</v>
      </c>
      <c r="Q440">
        <v>0</v>
      </c>
      <c r="R440">
        <v>249</v>
      </c>
      <c r="S440">
        <v>5</v>
      </c>
      <c r="T440">
        <v>244</v>
      </c>
      <c r="U440">
        <v>1</v>
      </c>
      <c r="V440">
        <v>1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1</v>
      </c>
      <c r="AG440">
        <v>12</v>
      </c>
      <c r="AH440">
        <v>3</v>
      </c>
      <c r="AI440">
        <v>7</v>
      </c>
      <c r="AJ440">
        <v>0</v>
      </c>
      <c r="AK440">
        <v>0</v>
      </c>
      <c r="AL440">
        <v>1</v>
      </c>
      <c r="AM440">
        <v>0</v>
      </c>
      <c r="AN440">
        <v>0</v>
      </c>
      <c r="AO440">
        <v>0</v>
      </c>
      <c r="AP440">
        <v>0</v>
      </c>
      <c r="AQ440">
        <v>1</v>
      </c>
      <c r="AR440">
        <v>12</v>
      </c>
      <c r="AS440">
        <v>2</v>
      </c>
      <c r="AT440">
        <v>1</v>
      </c>
      <c r="AU440">
        <v>0</v>
      </c>
      <c r="AV440">
        <v>1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2</v>
      </c>
      <c r="BE440">
        <v>2</v>
      </c>
      <c r="BF440">
        <v>0</v>
      </c>
      <c r="BG440">
        <v>1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1</v>
      </c>
      <c r="BP440">
        <v>2</v>
      </c>
      <c r="BQ440">
        <v>4</v>
      </c>
      <c r="BR440">
        <v>2</v>
      </c>
      <c r="BS440">
        <v>0</v>
      </c>
      <c r="BT440">
        <v>0</v>
      </c>
      <c r="BU440">
        <v>0</v>
      </c>
      <c r="BV440">
        <v>1</v>
      </c>
      <c r="BW440">
        <v>1</v>
      </c>
      <c r="BX440">
        <v>0</v>
      </c>
      <c r="BY440">
        <v>0</v>
      </c>
      <c r="BZ440">
        <v>4</v>
      </c>
      <c r="CA440">
        <v>4</v>
      </c>
      <c r="CB440">
        <v>2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2</v>
      </c>
      <c r="CJ440">
        <v>0</v>
      </c>
      <c r="CK440">
        <v>0</v>
      </c>
      <c r="CL440">
        <v>4</v>
      </c>
      <c r="CM440">
        <v>2</v>
      </c>
      <c r="CN440">
        <v>1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1</v>
      </c>
      <c r="CU440">
        <v>0</v>
      </c>
      <c r="CV440">
        <v>0</v>
      </c>
      <c r="CW440">
        <v>0</v>
      </c>
      <c r="CX440">
        <v>2</v>
      </c>
      <c r="CY440">
        <v>12</v>
      </c>
      <c r="CZ440">
        <v>2</v>
      </c>
      <c r="DA440">
        <v>6</v>
      </c>
      <c r="DB440">
        <v>0</v>
      </c>
      <c r="DC440">
        <v>3</v>
      </c>
      <c r="DD440">
        <v>0</v>
      </c>
      <c r="DE440">
        <v>1</v>
      </c>
      <c r="DF440">
        <v>0</v>
      </c>
      <c r="DG440">
        <v>0</v>
      </c>
      <c r="DH440">
        <v>0</v>
      </c>
      <c r="DI440">
        <v>0</v>
      </c>
      <c r="DJ440">
        <v>12</v>
      </c>
      <c r="DK440">
        <v>62</v>
      </c>
      <c r="DL440">
        <v>39</v>
      </c>
      <c r="DM440">
        <v>2</v>
      </c>
      <c r="DN440">
        <v>14</v>
      </c>
      <c r="DO440">
        <v>2</v>
      </c>
      <c r="DP440">
        <v>0</v>
      </c>
      <c r="DQ440">
        <v>0</v>
      </c>
      <c r="DR440">
        <v>0</v>
      </c>
      <c r="DS440">
        <v>1</v>
      </c>
      <c r="DT440">
        <v>2</v>
      </c>
      <c r="DU440">
        <v>2</v>
      </c>
      <c r="DV440">
        <v>62</v>
      </c>
      <c r="DW440">
        <v>143</v>
      </c>
      <c r="DX440">
        <v>72</v>
      </c>
      <c r="DY440">
        <v>3</v>
      </c>
      <c r="DZ440">
        <v>24</v>
      </c>
      <c r="EA440">
        <v>23</v>
      </c>
      <c r="EB440">
        <v>0</v>
      </c>
      <c r="EC440">
        <v>0</v>
      </c>
      <c r="ED440">
        <v>0</v>
      </c>
      <c r="EE440">
        <v>5</v>
      </c>
      <c r="EF440">
        <v>1</v>
      </c>
      <c r="EG440">
        <v>15</v>
      </c>
      <c r="EH440">
        <v>143</v>
      </c>
      <c r="EI440" t="s">
        <v>225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</row>
    <row r="441" spans="1:149" ht="12.75">
      <c r="A441">
        <v>436</v>
      </c>
      <c r="B441" t="str">
        <f aca="true" t="shared" si="33" ref="B441:B448">"241711"</f>
        <v>241711</v>
      </c>
      <c r="C441" t="s">
        <v>681</v>
      </c>
      <c r="D441" t="s">
        <v>600</v>
      </c>
      <c r="E441" t="s">
        <v>223</v>
      </c>
      <c r="F441">
        <v>1</v>
      </c>
      <c r="G441" t="s">
        <v>682</v>
      </c>
      <c r="H441">
        <v>416</v>
      </c>
      <c r="I441">
        <v>416</v>
      </c>
      <c r="J441">
        <v>0</v>
      </c>
      <c r="K441">
        <v>350</v>
      </c>
      <c r="L441">
        <v>89</v>
      </c>
      <c r="M441">
        <v>89</v>
      </c>
      <c r="N441">
        <v>0</v>
      </c>
      <c r="O441">
        <v>261</v>
      </c>
      <c r="P441">
        <v>89</v>
      </c>
      <c r="Q441">
        <v>0</v>
      </c>
      <c r="R441">
        <v>89</v>
      </c>
      <c r="S441">
        <v>4</v>
      </c>
      <c r="T441">
        <v>85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6</v>
      </c>
      <c r="AH441">
        <v>0</v>
      </c>
      <c r="AI441">
        <v>6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6</v>
      </c>
      <c r="AS441">
        <v>3</v>
      </c>
      <c r="AT441">
        <v>0</v>
      </c>
      <c r="AU441">
        <v>0</v>
      </c>
      <c r="AV441">
        <v>0</v>
      </c>
      <c r="AW441">
        <v>2</v>
      </c>
      <c r="AX441">
        <v>0</v>
      </c>
      <c r="AY441">
        <v>0</v>
      </c>
      <c r="AZ441">
        <v>0</v>
      </c>
      <c r="BA441">
        <v>0</v>
      </c>
      <c r="BB441">
        <v>1</v>
      </c>
      <c r="BC441">
        <v>0</v>
      </c>
      <c r="BD441">
        <v>3</v>
      </c>
      <c r="BE441">
        <v>2</v>
      </c>
      <c r="BF441">
        <v>0</v>
      </c>
      <c r="BG441">
        <v>0</v>
      </c>
      <c r="BH441">
        <v>0</v>
      </c>
      <c r="BI441">
        <v>1</v>
      </c>
      <c r="BJ441">
        <v>1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2</v>
      </c>
      <c r="BQ441">
        <v>1</v>
      </c>
      <c r="BR441">
        <v>0</v>
      </c>
      <c r="BS441">
        <v>1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1</v>
      </c>
      <c r="CA441">
        <v>2</v>
      </c>
      <c r="CB441">
        <v>1</v>
      </c>
      <c r="CC441">
        <v>1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2</v>
      </c>
      <c r="CM441">
        <v>1</v>
      </c>
      <c r="CN441">
        <v>0</v>
      </c>
      <c r="CO441">
        <v>1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1</v>
      </c>
      <c r="CY441">
        <v>8</v>
      </c>
      <c r="CZ441">
        <v>0</v>
      </c>
      <c r="DA441">
        <v>8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8</v>
      </c>
      <c r="DK441">
        <v>38</v>
      </c>
      <c r="DL441">
        <v>21</v>
      </c>
      <c r="DM441">
        <v>1</v>
      </c>
      <c r="DN441">
        <v>14</v>
      </c>
      <c r="DO441">
        <v>0</v>
      </c>
      <c r="DP441">
        <v>0</v>
      </c>
      <c r="DQ441">
        <v>0</v>
      </c>
      <c r="DR441">
        <v>0</v>
      </c>
      <c r="DS441">
        <v>1</v>
      </c>
      <c r="DT441">
        <v>1</v>
      </c>
      <c r="DU441">
        <v>0</v>
      </c>
      <c r="DV441">
        <v>38</v>
      </c>
      <c r="DW441">
        <v>24</v>
      </c>
      <c r="DX441">
        <v>2</v>
      </c>
      <c r="DY441">
        <v>1</v>
      </c>
      <c r="DZ441">
        <v>16</v>
      </c>
      <c r="EA441">
        <v>1</v>
      </c>
      <c r="EB441">
        <v>0</v>
      </c>
      <c r="EC441">
        <v>0</v>
      </c>
      <c r="ED441">
        <v>0</v>
      </c>
      <c r="EE441">
        <v>1</v>
      </c>
      <c r="EF441">
        <v>1</v>
      </c>
      <c r="EG441">
        <v>2</v>
      </c>
      <c r="EH441">
        <v>24</v>
      </c>
      <c r="EI441" t="s">
        <v>225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</row>
    <row r="442" spans="1:149" ht="12.75">
      <c r="A442">
        <v>437</v>
      </c>
      <c r="B442" t="str">
        <f t="shared" si="33"/>
        <v>241711</v>
      </c>
      <c r="C442" t="s">
        <v>681</v>
      </c>
      <c r="D442" t="s">
        <v>600</v>
      </c>
      <c r="E442" t="s">
        <v>223</v>
      </c>
      <c r="F442">
        <v>2</v>
      </c>
      <c r="G442" t="s">
        <v>683</v>
      </c>
      <c r="H442">
        <v>2380</v>
      </c>
      <c r="I442">
        <v>2365</v>
      </c>
      <c r="J442">
        <v>15</v>
      </c>
      <c r="K442">
        <v>1746</v>
      </c>
      <c r="L442">
        <v>476</v>
      </c>
      <c r="M442">
        <v>476</v>
      </c>
      <c r="N442">
        <v>0</v>
      </c>
      <c r="O442">
        <v>1270</v>
      </c>
      <c r="P442">
        <v>476</v>
      </c>
      <c r="Q442">
        <v>0</v>
      </c>
      <c r="R442">
        <v>476</v>
      </c>
      <c r="S442">
        <v>13</v>
      </c>
      <c r="T442">
        <v>463</v>
      </c>
      <c r="U442">
        <v>4</v>
      </c>
      <c r="V442">
        <v>3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1</v>
      </c>
      <c r="AC442">
        <v>0</v>
      </c>
      <c r="AD442">
        <v>0</v>
      </c>
      <c r="AE442">
        <v>0</v>
      </c>
      <c r="AF442">
        <v>4</v>
      </c>
      <c r="AG442">
        <v>45</v>
      </c>
      <c r="AH442">
        <v>2</v>
      </c>
      <c r="AI442">
        <v>30</v>
      </c>
      <c r="AJ442">
        <v>0</v>
      </c>
      <c r="AK442">
        <v>10</v>
      </c>
      <c r="AL442">
        <v>0</v>
      </c>
      <c r="AM442">
        <v>2</v>
      </c>
      <c r="AN442">
        <v>0</v>
      </c>
      <c r="AO442">
        <v>0</v>
      </c>
      <c r="AP442">
        <v>1</v>
      </c>
      <c r="AQ442">
        <v>0</v>
      </c>
      <c r="AR442">
        <v>45</v>
      </c>
      <c r="AS442">
        <v>2</v>
      </c>
      <c r="AT442">
        <v>1</v>
      </c>
      <c r="AU442">
        <v>0</v>
      </c>
      <c r="AV442">
        <v>0</v>
      </c>
      <c r="AW442">
        <v>0</v>
      </c>
      <c r="AX442">
        <v>0</v>
      </c>
      <c r="AY442">
        <v>1</v>
      </c>
      <c r="AZ442">
        <v>0</v>
      </c>
      <c r="BA442">
        <v>0</v>
      </c>
      <c r="BB442">
        <v>0</v>
      </c>
      <c r="BC442">
        <v>0</v>
      </c>
      <c r="BD442">
        <v>2</v>
      </c>
      <c r="BE442">
        <v>4</v>
      </c>
      <c r="BF442">
        <v>1</v>
      </c>
      <c r="BG442">
        <v>0</v>
      </c>
      <c r="BH442">
        <v>0</v>
      </c>
      <c r="BI442">
        <v>1</v>
      </c>
      <c r="BJ442">
        <v>0</v>
      </c>
      <c r="BK442">
        <v>0</v>
      </c>
      <c r="BL442">
        <v>0</v>
      </c>
      <c r="BM442">
        <v>2</v>
      </c>
      <c r="BN442">
        <v>0</v>
      </c>
      <c r="BO442">
        <v>0</v>
      </c>
      <c r="BP442">
        <v>4</v>
      </c>
      <c r="BQ442">
        <v>11</v>
      </c>
      <c r="BR442">
        <v>1</v>
      </c>
      <c r="BS442">
        <v>8</v>
      </c>
      <c r="BT442">
        <v>0</v>
      </c>
      <c r="BU442">
        <v>0</v>
      </c>
      <c r="BV442">
        <v>0</v>
      </c>
      <c r="BW442">
        <v>2</v>
      </c>
      <c r="BX442">
        <v>0</v>
      </c>
      <c r="BY442">
        <v>0</v>
      </c>
      <c r="BZ442">
        <v>11</v>
      </c>
      <c r="CA442">
        <v>37</v>
      </c>
      <c r="CB442">
        <v>4</v>
      </c>
      <c r="CC442">
        <v>17</v>
      </c>
      <c r="CD442">
        <v>3</v>
      </c>
      <c r="CE442">
        <v>1</v>
      </c>
      <c r="CF442">
        <v>1</v>
      </c>
      <c r="CG442">
        <v>0</v>
      </c>
      <c r="CH442">
        <v>1</v>
      </c>
      <c r="CI442">
        <v>7</v>
      </c>
      <c r="CJ442">
        <v>2</v>
      </c>
      <c r="CK442">
        <v>1</v>
      </c>
      <c r="CL442">
        <v>37</v>
      </c>
      <c r="CM442">
        <v>16</v>
      </c>
      <c r="CN442">
        <v>12</v>
      </c>
      <c r="CO442">
        <v>0</v>
      </c>
      <c r="CP442">
        <v>1</v>
      </c>
      <c r="CQ442">
        <v>1</v>
      </c>
      <c r="CR442">
        <v>0</v>
      </c>
      <c r="CS442">
        <v>1</v>
      </c>
      <c r="CT442">
        <v>0</v>
      </c>
      <c r="CU442">
        <v>0</v>
      </c>
      <c r="CV442">
        <v>0</v>
      </c>
      <c r="CW442">
        <v>1</v>
      </c>
      <c r="CX442">
        <v>16</v>
      </c>
      <c r="CY442">
        <v>20</v>
      </c>
      <c r="CZ442">
        <v>1</v>
      </c>
      <c r="DA442">
        <v>18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1</v>
      </c>
      <c r="DJ442">
        <v>20</v>
      </c>
      <c r="DK442">
        <v>223</v>
      </c>
      <c r="DL442">
        <v>174</v>
      </c>
      <c r="DM442">
        <v>10</v>
      </c>
      <c r="DN442">
        <v>29</v>
      </c>
      <c r="DO442">
        <v>0</v>
      </c>
      <c r="DP442">
        <v>0</v>
      </c>
      <c r="DQ442">
        <v>1</v>
      </c>
      <c r="DR442">
        <v>2</v>
      </c>
      <c r="DS442">
        <v>0</v>
      </c>
      <c r="DT442">
        <v>3</v>
      </c>
      <c r="DU442">
        <v>4</v>
      </c>
      <c r="DV442">
        <v>223</v>
      </c>
      <c r="DW442">
        <v>101</v>
      </c>
      <c r="DX442">
        <v>46</v>
      </c>
      <c r="DY442">
        <v>2</v>
      </c>
      <c r="DZ442">
        <v>36</v>
      </c>
      <c r="EA442">
        <v>6</v>
      </c>
      <c r="EB442">
        <v>0</v>
      </c>
      <c r="EC442">
        <v>1</v>
      </c>
      <c r="ED442">
        <v>1</v>
      </c>
      <c r="EE442">
        <v>3</v>
      </c>
      <c r="EF442">
        <v>1</v>
      </c>
      <c r="EG442">
        <v>5</v>
      </c>
      <c r="EH442">
        <v>101</v>
      </c>
      <c r="EI442" t="s">
        <v>225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</row>
    <row r="443" spans="1:149" ht="12.75">
      <c r="A443">
        <v>438</v>
      </c>
      <c r="B443" t="str">
        <f t="shared" si="33"/>
        <v>241711</v>
      </c>
      <c r="C443" t="s">
        <v>681</v>
      </c>
      <c r="D443" t="s">
        <v>600</v>
      </c>
      <c r="E443" t="s">
        <v>223</v>
      </c>
      <c r="F443">
        <v>3</v>
      </c>
      <c r="G443" t="s">
        <v>684</v>
      </c>
      <c r="H443">
        <v>1157</v>
      </c>
      <c r="I443">
        <v>1157</v>
      </c>
      <c r="J443">
        <v>0</v>
      </c>
      <c r="K443">
        <v>900</v>
      </c>
      <c r="L443">
        <v>144</v>
      </c>
      <c r="M443">
        <v>144</v>
      </c>
      <c r="N443">
        <v>0</v>
      </c>
      <c r="O443">
        <v>756</v>
      </c>
      <c r="P443">
        <v>144</v>
      </c>
      <c r="Q443">
        <v>0</v>
      </c>
      <c r="R443">
        <v>144</v>
      </c>
      <c r="S443">
        <v>2</v>
      </c>
      <c r="T443">
        <v>142</v>
      </c>
      <c r="U443">
        <v>3</v>
      </c>
      <c r="V443">
        <v>1</v>
      </c>
      <c r="W443">
        <v>0</v>
      </c>
      <c r="X443">
        <v>0</v>
      </c>
      <c r="Y443">
        <v>0</v>
      </c>
      <c r="Z443">
        <v>0</v>
      </c>
      <c r="AA443">
        <v>1</v>
      </c>
      <c r="AB443">
        <v>0</v>
      </c>
      <c r="AC443">
        <v>0</v>
      </c>
      <c r="AD443">
        <v>1</v>
      </c>
      <c r="AE443">
        <v>0</v>
      </c>
      <c r="AF443">
        <v>3</v>
      </c>
      <c r="AG443">
        <v>17</v>
      </c>
      <c r="AH443">
        <v>2</v>
      </c>
      <c r="AI443">
        <v>12</v>
      </c>
      <c r="AJ443">
        <v>0</v>
      </c>
      <c r="AK443">
        <v>3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17</v>
      </c>
      <c r="AS443">
        <v>3</v>
      </c>
      <c r="AT443">
        <v>2</v>
      </c>
      <c r="AU443">
        <v>0</v>
      </c>
      <c r="AV443">
        <v>1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3</v>
      </c>
      <c r="BE443">
        <v>1</v>
      </c>
      <c r="BF443">
        <v>0</v>
      </c>
      <c r="BG443">
        <v>0</v>
      </c>
      <c r="BH443">
        <v>0</v>
      </c>
      <c r="BI443">
        <v>1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1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9</v>
      </c>
      <c r="CB443">
        <v>4</v>
      </c>
      <c r="CC443">
        <v>2</v>
      </c>
      <c r="CD443">
        <v>2</v>
      </c>
      <c r="CE443">
        <v>1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9</v>
      </c>
      <c r="CM443">
        <v>9</v>
      </c>
      <c r="CN443">
        <v>5</v>
      </c>
      <c r="CO443">
        <v>0</v>
      </c>
      <c r="CP443">
        <v>1</v>
      </c>
      <c r="CQ443">
        <v>0</v>
      </c>
      <c r="CR443">
        <v>0</v>
      </c>
      <c r="CS443">
        <v>1</v>
      </c>
      <c r="CT443">
        <v>2</v>
      </c>
      <c r="CU443">
        <v>0</v>
      </c>
      <c r="CV443">
        <v>0</v>
      </c>
      <c r="CW443">
        <v>0</v>
      </c>
      <c r="CX443">
        <v>9</v>
      </c>
      <c r="CY443">
        <v>3</v>
      </c>
      <c r="CZ443">
        <v>0</v>
      </c>
      <c r="DA443">
        <v>3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3</v>
      </c>
      <c r="DK443">
        <v>49</v>
      </c>
      <c r="DL443">
        <v>30</v>
      </c>
      <c r="DM443">
        <v>3</v>
      </c>
      <c r="DN443">
        <v>15</v>
      </c>
      <c r="DO443">
        <v>0</v>
      </c>
      <c r="DP443">
        <v>0</v>
      </c>
      <c r="DQ443">
        <v>0</v>
      </c>
      <c r="DR443">
        <v>1</v>
      </c>
      <c r="DS443">
        <v>0</v>
      </c>
      <c r="DT443">
        <v>0</v>
      </c>
      <c r="DU443">
        <v>0</v>
      </c>
      <c r="DV443">
        <v>49</v>
      </c>
      <c r="DW443">
        <v>48</v>
      </c>
      <c r="DX443">
        <v>15</v>
      </c>
      <c r="DY443">
        <v>1</v>
      </c>
      <c r="DZ443">
        <v>20</v>
      </c>
      <c r="EA443">
        <v>1</v>
      </c>
      <c r="EB443">
        <v>0</v>
      </c>
      <c r="EC443">
        <v>0</v>
      </c>
      <c r="ED443">
        <v>0</v>
      </c>
      <c r="EE443">
        <v>1</v>
      </c>
      <c r="EF443">
        <v>0</v>
      </c>
      <c r="EG443">
        <v>10</v>
      </c>
      <c r="EH443">
        <v>48</v>
      </c>
      <c r="EI443" t="s">
        <v>225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</row>
    <row r="444" spans="1:149" ht="12.75">
      <c r="A444">
        <v>439</v>
      </c>
      <c r="B444" t="str">
        <f t="shared" si="33"/>
        <v>241711</v>
      </c>
      <c r="C444" t="s">
        <v>681</v>
      </c>
      <c r="D444" t="s">
        <v>600</v>
      </c>
      <c r="E444" t="s">
        <v>223</v>
      </c>
      <c r="F444">
        <v>4</v>
      </c>
      <c r="G444" t="s">
        <v>685</v>
      </c>
      <c r="H444">
        <v>1218</v>
      </c>
      <c r="I444">
        <v>1218</v>
      </c>
      <c r="J444">
        <v>0</v>
      </c>
      <c r="K444">
        <v>898</v>
      </c>
      <c r="L444">
        <v>153</v>
      </c>
      <c r="M444">
        <v>153</v>
      </c>
      <c r="N444">
        <v>0</v>
      </c>
      <c r="O444">
        <v>745</v>
      </c>
      <c r="P444">
        <v>153</v>
      </c>
      <c r="Q444">
        <v>0</v>
      </c>
      <c r="R444">
        <v>153</v>
      </c>
      <c r="S444">
        <v>5</v>
      </c>
      <c r="T444">
        <v>148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10</v>
      </c>
      <c r="AH444">
        <v>0</v>
      </c>
      <c r="AI444">
        <v>9</v>
      </c>
      <c r="AJ444">
        <v>0</v>
      </c>
      <c r="AK444">
        <v>1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10</v>
      </c>
      <c r="AS444">
        <v>1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1</v>
      </c>
      <c r="AZ444">
        <v>0</v>
      </c>
      <c r="BA444">
        <v>0</v>
      </c>
      <c r="BB444">
        <v>0</v>
      </c>
      <c r="BC444">
        <v>0</v>
      </c>
      <c r="BD444">
        <v>1</v>
      </c>
      <c r="BE444">
        <v>2</v>
      </c>
      <c r="BF444">
        <v>1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1</v>
      </c>
      <c r="BO444">
        <v>0</v>
      </c>
      <c r="BP444">
        <v>2</v>
      </c>
      <c r="BQ444">
        <v>1</v>
      </c>
      <c r="BR444">
        <v>1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1</v>
      </c>
      <c r="CA444">
        <v>3</v>
      </c>
      <c r="CB444">
        <v>0</v>
      </c>
      <c r="CC444">
        <v>3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3</v>
      </c>
      <c r="CM444">
        <v>3</v>
      </c>
      <c r="CN444">
        <v>1</v>
      </c>
      <c r="CO444">
        <v>1</v>
      </c>
      <c r="CP444">
        <v>0</v>
      </c>
      <c r="CQ444">
        <v>0</v>
      </c>
      <c r="CR444">
        <v>0</v>
      </c>
      <c r="CS444">
        <v>0</v>
      </c>
      <c r="CT444">
        <v>1</v>
      </c>
      <c r="CU444">
        <v>0</v>
      </c>
      <c r="CV444">
        <v>0</v>
      </c>
      <c r="CW444">
        <v>0</v>
      </c>
      <c r="CX444">
        <v>3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62</v>
      </c>
      <c r="DL444">
        <v>48</v>
      </c>
      <c r="DM444">
        <v>0</v>
      </c>
      <c r="DN444">
        <v>12</v>
      </c>
      <c r="DO444">
        <v>0</v>
      </c>
      <c r="DP444">
        <v>0</v>
      </c>
      <c r="DQ444">
        <v>1</v>
      </c>
      <c r="DR444">
        <v>1</v>
      </c>
      <c r="DS444">
        <v>0</v>
      </c>
      <c r="DT444">
        <v>0</v>
      </c>
      <c r="DU444">
        <v>0</v>
      </c>
      <c r="DV444">
        <v>62</v>
      </c>
      <c r="DW444">
        <v>66</v>
      </c>
      <c r="DX444">
        <v>35</v>
      </c>
      <c r="DY444">
        <v>1</v>
      </c>
      <c r="DZ444">
        <v>23</v>
      </c>
      <c r="EA444">
        <v>0</v>
      </c>
      <c r="EB444">
        <v>0</v>
      </c>
      <c r="EC444">
        <v>0</v>
      </c>
      <c r="ED444">
        <v>2</v>
      </c>
      <c r="EE444">
        <v>0</v>
      </c>
      <c r="EF444">
        <v>0</v>
      </c>
      <c r="EG444">
        <v>5</v>
      </c>
      <c r="EH444">
        <v>66</v>
      </c>
      <c r="EI444" t="s">
        <v>225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</row>
    <row r="445" spans="1:149" ht="12.75">
      <c r="A445">
        <v>440</v>
      </c>
      <c r="B445" t="str">
        <f t="shared" si="33"/>
        <v>241711</v>
      </c>
      <c r="C445" t="s">
        <v>681</v>
      </c>
      <c r="D445" t="s">
        <v>600</v>
      </c>
      <c r="E445" t="s">
        <v>223</v>
      </c>
      <c r="F445">
        <v>5</v>
      </c>
      <c r="G445" t="s">
        <v>686</v>
      </c>
      <c r="H445">
        <v>1020</v>
      </c>
      <c r="I445">
        <v>1020</v>
      </c>
      <c r="J445">
        <v>0</v>
      </c>
      <c r="K445">
        <v>800</v>
      </c>
      <c r="L445">
        <v>132</v>
      </c>
      <c r="M445">
        <v>132</v>
      </c>
      <c r="N445">
        <v>0</v>
      </c>
      <c r="O445">
        <v>668</v>
      </c>
      <c r="P445">
        <v>132</v>
      </c>
      <c r="Q445">
        <v>0</v>
      </c>
      <c r="R445">
        <v>132</v>
      </c>
      <c r="S445">
        <v>4</v>
      </c>
      <c r="T445">
        <v>128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24</v>
      </c>
      <c r="AH445">
        <v>2</v>
      </c>
      <c r="AI445">
        <v>9</v>
      </c>
      <c r="AJ445">
        <v>0</v>
      </c>
      <c r="AK445">
        <v>10</v>
      </c>
      <c r="AL445">
        <v>2</v>
      </c>
      <c r="AM445">
        <v>0</v>
      </c>
      <c r="AN445">
        <v>0</v>
      </c>
      <c r="AO445">
        <v>0</v>
      </c>
      <c r="AP445">
        <v>1</v>
      </c>
      <c r="AQ445">
        <v>0</v>
      </c>
      <c r="AR445">
        <v>24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4</v>
      </c>
      <c r="BF445">
        <v>4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4</v>
      </c>
      <c r="BQ445">
        <v>3</v>
      </c>
      <c r="BR445">
        <v>0</v>
      </c>
      <c r="BS445">
        <v>3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3</v>
      </c>
      <c r="CA445">
        <v>5</v>
      </c>
      <c r="CB445">
        <v>1</v>
      </c>
      <c r="CC445">
        <v>2</v>
      </c>
      <c r="CD445">
        <v>0</v>
      </c>
      <c r="CE445">
        <v>0</v>
      </c>
      <c r="CF445">
        <v>0</v>
      </c>
      <c r="CG445">
        <v>0</v>
      </c>
      <c r="CH445">
        <v>1</v>
      </c>
      <c r="CI445">
        <v>0</v>
      </c>
      <c r="CJ445">
        <v>1</v>
      </c>
      <c r="CK445">
        <v>0</v>
      </c>
      <c r="CL445">
        <v>5</v>
      </c>
      <c r="CM445">
        <v>7</v>
      </c>
      <c r="CN445">
        <v>6</v>
      </c>
      <c r="CO445">
        <v>0</v>
      </c>
      <c r="CP445">
        <v>0</v>
      </c>
      <c r="CQ445">
        <v>0</v>
      </c>
      <c r="CR445">
        <v>1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7</v>
      </c>
      <c r="CY445">
        <v>3</v>
      </c>
      <c r="CZ445">
        <v>0</v>
      </c>
      <c r="DA445">
        <v>3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3</v>
      </c>
      <c r="DK445">
        <v>49</v>
      </c>
      <c r="DL445">
        <v>37</v>
      </c>
      <c r="DM445">
        <v>2</v>
      </c>
      <c r="DN445">
        <v>8</v>
      </c>
      <c r="DO445">
        <v>1</v>
      </c>
      <c r="DP445">
        <v>0</v>
      </c>
      <c r="DQ445">
        <v>0</v>
      </c>
      <c r="DR445">
        <v>0</v>
      </c>
      <c r="DS445">
        <v>0</v>
      </c>
      <c r="DT445">
        <v>1</v>
      </c>
      <c r="DU445">
        <v>0</v>
      </c>
      <c r="DV445">
        <v>49</v>
      </c>
      <c r="DW445">
        <v>33</v>
      </c>
      <c r="DX445">
        <v>10</v>
      </c>
      <c r="DY445">
        <v>0</v>
      </c>
      <c r="DZ445">
        <v>12</v>
      </c>
      <c r="EA445">
        <v>0</v>
      </c>
      <c r="EB445">
        <v>0</v>
      </c>
      <c r="EC445">
        <v>0</v>
      </c>
      <c r="ED445">
        <v>0</v>
      </c>
      <c r="EE445">
        <v>2</v>
      </c>
      <c r="EF445">
        <v>1</v>
      </c>
      <c r="EG445">
        <v>8</v>
      </c>
      <c r="EH445">
        <v>33</v>
      </c>
      <c r="EI445" t="s">
        <v>225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</row>
    <row r="446" spans="1:149" ht="12.75">
      <c r="A446">
        <v>441</v>
      </c>
      <c r="B446" t="str">
        <f t="shared" si="33"/>
        <v>241711</v>
      </c>
      <c r="C446" t="s">
        <v>681</v>
      </c>
      <c r="D446" t="s">
        <v>600</v>
      </c>
      <c r="E446" t="s">
        <v>223</v>
      </c>
      <c r="F446">
        <v>6</v>
      </c>
      <c r="G446" t="s">
        <v>687</v>
      </c>
      <c r="H446">
        <v>368</v>
      </c>
      <c r="I446">
        <v>368</v>
      </c>
      <c r="J446">
        <v>0</v>
      </c>
      <c r="K446">
        <v>300</v>
      </c>
      <c r="L446">
        <v>58</v>
      </c>
      <c r="M446">
        <v>58</v>
      </c>
      <c r="N446">
        <v>0</v>
      </c>
      <c r="O446">
        <v>242</v>
      </c>
      <c r="P446">
        <v>58</v>
      </c>
      <c r="Q446">
        <v>3</v>
      </c>
      <c r="R446">
        <v>55</v>
      </c>
      <c r="S446">
        <v>0</v>
      </c>
      <c r="T446">
        <v>55</v>
      </c>
      <c r="U446">
        <v>2</v>
      </c>
      <c r="V446">
        <v>1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1</v>
      </c>
      <c r="AF446">
        <v>2</v>
      </c>
      <c r="AG446">
        <v>5</v>
      </c>
      <c r="AH446">
        <v>1</v>
      </c>
      <c r="AI446">
        <v>4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5</v>
      </c>
      <c r="AS446">
        <v>1</v>
      </c>
      <c r="AT446">
        <v>0</v>
      </c>
      <c r="AU446">
        <v>0</v>
      </c>
      <c r="AV446">
        <v>0</v>
      </c>
      <c r="AW446">
        <v>0</v>
      </c>
      <c r="AX446">
        <v>1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1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4</v>
      </c>
      <c r="BR446">
        <v>1</v>
      </c>
      <c r="BS446">
        <v>0</v>
      </c>
      <c r="BT446">
        <v>3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4</v>
      </c>
      <c r="CA446">
        <v>3</v>
      </c>
      <c r="CB446">
        <v>0</v>
      </c>
      <c r="CC446">
        <v>3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3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3</v>
      </c>
      <c r="CZ446">
        <v>0</v>
      </c>
      <c r="DA446">
        <v>2</v>
      </c>
      <c r="DB446">
        <v>1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3</v>
      </c>
      <c r="DK446">
        <v>19</v>
      </c>
      <c r="DL446">
        <v>14</v>
      </c>
      <c r="DM446">
        <v>2</v>
      </c>
      <c r="DN446">
        <v>0</v>
      </c>
      <c r="DO446">
        <v>0</v>
      </c>
      <c r="DP446">
        <v>0</v>
      </c>
      <c r="DQ446">
        <v>0</v>
      </c>
      <c r="DR446">
        <v>1</v>
      </c>
      <c r="DS446">
        <v>0</v>
      </c>
      <c r="DT446">
        <v>1</v>
      </c>
      <c r="DU446">
        <v>1</v>
      </c>
      <c r="DV446">
        <v>19</v>
      </c>
      <c r="DW446">
        <v>18</v>
      </c>
      <c r="DX446">
        <v>10</v>
      </c>
      <c r="DY446">
        <v>0</v>
      </c>
      <c r="DZ446">
        <v>5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3</v>
      </c>
      <c r="EH446">
        <v>18</v>
      </c>
      <c r="EI446" t="s">
        <v>225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</row>
    <row r="447" spans="1:149" ht="12.75">
      <c r="A447">
        <v>442</v>
      </c>
      <c r="B447" t="str">
        <f t="shared" si="33"/>
        <v>241711</v>
      </c>
      <c r="C447" t="s">
        <v>681</v>
      </c>
      <c r="D447" t="s">
        <v>600</v>
      </c>
      <c r="E447" t="s">
        <v>223</v>
      </c>
      <c r="F447">
        <v>7</v>
      </c>
      <c r="G447" t="s">
        <v>688</v>
      </c>
      <c r="H447">
        <v>754</v>
      </c>
      <c r="I447">
        <v>754</v>
      </c>
      <c r="J447">
        <v>0</v>
      </c>
      <c r="K447">
        <v>600</v>
      </c>
      <c r="L447">
        <v>91</v>
      </c>
      <c r="M447">
        <v>91</v>
      </c>
      <c r="N447">
        <v>0</v>
      </c>
      <c r="O447">
        <v>509</v>
      </c>
      <c r="P447">
        <v>91</v>
      </c>
      <c r="Q447">
        <v>0</v>
      </c>
      <c r="R447">
        <v>91</v>
      </c>
      <c r="S447">
        <v>4</v>
      </c>
      <c r="T447">
        <v>87</v>
      </c>
      <c r="U447">
        <v>1</v>
      </c>
      <c r="V447">
        <v>0</v>
      </c>
      <c r="W447">
        <v>0</v>
      </c>
      <c r="X447">
        <v>0</v>
      </c>
      <c r="Y447">
        <v>1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1</v>
      </c>
      <c r="AG447">
        <v>7</v>
      </c>
      <c r="AH447">
        <v>0</v>
      </c>
      <c r="AI447">
        <v>5</v>
      </c>
      <c r="AJ447">
        <v>0</v>
      </c>
      <c r="AK447">
        <v>2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7</v>
      </c>
      <c r="AS447">
        <v>3</v>
      </c>
      <c r="AT447">
        <v>1</v>
      </c>
      <c r="AU447">
        <v>0</v>
      </c>
      <c r="AV447">
        <v>1</v>
      </c>
      <c r="AW447">
        <v>0</v>
      </c>
      <c r="AX447">
        <v>0</v>
      </c>
      <c r="AY447">
        <v>1</v>
      </c>
      <c r="AZ447">
        <v>0</v>
      </c>
      <c r="BA447">
        <v>0</v>
      </c>
      <c r="BB447">
        <v>0</v>
      </c>
      <c r="BC447">
        <v>0</v>
      </c>
      <c r="BD447">
        <v>3</v>
      </c>
      <c r="BE447">
        <v>4</v>
      </c>
      <c r="BF447">
        <v>1</v>
      </c>
      <c r="BG447">
        <v>0</v>
      </c>
      <c r="BH447">
        <v>1</v>
      </c>
      <c r="BI447">
        <v>1</v>
      </c>
      <c r="BJ447">
        <v>0</v>
      </c>
      <c r="BK447">
        <v>0</v>
      </c>
      <c r="BL447">
        <v>0</v>
      </c>
      <c r="BM447">
        <v>0</v>
      </c>
      <c r="BN447">
        <v>1</v>
      </c>
      <c r="BO447">
        <v>0</v>
      </c>
      <c r="BP447">
        <v>4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15</v>
      </c>
      <c r="CB447">
        <v>8</v>
      </c>
      <c r="CC447">
        <v>6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1</v>
      </c>
      <c r="CL447">
        <v>15</v>
      </c>
      <c r="CM447">
        <v>5</v>
      </c>
      <c r="CN447">
        <v>3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1</v>
      </c>
      <c r="CU447">
        <v>0</v>
      </c>
      <c r="CV447">
        <v>0</v>
      </c>
      <c r="CW447">
        <v>1</v>
      </c>
      <c r="CX447">
        <v>5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32</v>
      </c>
      <c r="DL447">
        <v>22</v>
      </c>
      <c r="DM447">
        <v>1</v>
      </c>
      <c r="DN447">
        <v>5</v>
      </c>
      <c r="DO447">
        <v>0</v>
      </c>
      <c r="DP447">
        <v>0</v>
      </c>
      <c r="DQ447">
        <v>1</v>
      </c>
      <c r="DR447">
        <v>1</v>
      </c>
      <c r="DS447">
        <v>0</v>
      </c>
      <c r="DT447">
        <v>2</v>
      </c>
      <c r="DU447">
        <v>0</v>
      </c>
      <c r="DV447">
        <v>32</v>
      </c>
      <c r="DW447">
        <v>20</v>
      </c>
      <c r="DX447">
        <v>13</v>
      </c>
      <c r="DY447">
        <v>0</v>
      </c>
      <c r="DZ447">
        <v>3</v>
      </c>
      <c r="EA447">
        <v>0</v>
      </c>
      <c r="EB447">
        <v>0</v>
      </c>
      <c r="EC447">
        <v>0</v>
      </c>
      <c r="ED447">
        <v>1</v>
      </c>
      <c r="EE447">
        <v>0</v>
      </c>
      <c r="EF447">
        <v>3</v>
      </c>
      <c r="EG447">
        <v>0</v>
      </c>
      <c r="EH447">
        <v>20</v>
      </c>
      <c r="EI447" t="s">
        <v>225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</row>
    <row r="448" spans="1:149" ht="12.75">
      <c r="A448">
        <v>443</v>
      </c>
      <c r="B448" t="str">
        <f t="shared" si="33"/>
        <v>241711</v>
      </c>
      <c r="C448" t="s">
        <v>681</v>
      </c>
      <c r="D448" t="s">
        <v>600</v>
      </c>
      <c r="E448" t="s">
        <v>223</v>
      </c>
      <c r="F448">
        <v>8</v>
      </c>
      <c r="G448" t="s">
        <v>689</v>
      </c>
      <c r="H448">
        <v>121</v>
      </c>
      <c r="I448">
        <v>121</v>
      </c>
      <c r="J448">
        <v>0</v>
      </c>
      <c r="K448">
        <v>50</v>
      </c>
      <c r="L448">
        <v>8</v>
      </c>
      <c r="M448">
        <v>8</v>
      </c>
      <c r="N448">
        <v>0</v>
      </c>
      <c r="O448">
        <v>42</v>
      </c>
      <c r="P448">
        <v>8</v>
      </c>
      <c r="Q448">
        <v>0</v>
      </c>
      <c r="R448">
        <v>8</v>
      </c>
      <c r="S448">
        <v>1</v>
      </c>
      <c r="T448">
        <v>7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1</v>
      </c>
      <c r="BR448">
        <v>0</v>
      </c>
      <c r="BS448">
        <v>1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1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5</v>
      </c>
      <c r="DL448">
        <v>5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5</v>
      </c>
      <c r="DW448">
        <v>1</v>
      </c>
      <c r="DX448">
        <v>0</v>
      </c>
      <c r="DY448">
        <v>0</v>
      </c>
      <c r="DZ448">
        <v>1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1</v>
      </c>
      <c r="EI448" t="s">
        <v>225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</row>
    <row r="449" spans="1:149" ht="12.75">
      <c r="A449">
        <v>444</v>
      </c>
      <c r="B449" t="str">
        <f>"241712"</f>
        <v>241712</v>
      </c>
      <c r="C449" t="s">
        <v>690</v>
      </c>
      <c r="D449" t="s">
        <v>600</v>
      </c>
      <c r="E449" t="s">
        <v>223</v>
      </c>
      <c r="F449">
        <v>1</v>
      </c>
      <c r="G449" t="s">
        <v>691</v>
      </c>
      <c r="H449">
        <v>1584</v>
      </c>
      <c r="I449">
        <v>1584</v>
      </c>
      <c r="J449">
        <v>0</v>
      </c>
      <c r="K449">
        <v>1139</v>
      </c>
      <c r="L449">
        <v>384</v>
      </c>
      <c r="M449">
        <v>384</v>
      </c>
      <c r="N449">
        <v>0</v>
      </c>
      <c r="O449">
        <v>755</v>
      </c>
      <c r="P449">
        <v>384</v>
      </c>
      <c r="Q449">
        <v>0</v>
      </c>
      <c r="R449">
        <v>384</v>
      </c>
      <c r="S449">
        <v>12</v>
      </c>
      <c r="T449">
        <v>372</v>
      </c>
      <c r="U449">
        <v>1</v>
      </c>
      <c r="V449">
        <v>1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1</v>
      </c>
      <c r="AG449">
        <v>59</v>
      </c>
      <c r="AH449">
        <v>0</v>
      </c>
      <c r="AI449">
        <v>56</v>
      </c>
      <c r="AJ449">
        <v>0</v>
      </c>
      <c r="AK449">
        <v>2</v>
      </c>
      <c r="AL449">
        <v>0</v>
      </c>
      <c r="AM449">
        <v>0</v>
      </c>
      <c r="AN449">
        <v>1</v>
      </c>
      <c r="AO449">
        <v>0</v>
      </c>
      <c r="AP449">
        <v>0</v>
      </c>
      <c r="AQ449">
        <v>0</v>
      </c>
      <c r="AR449">
        <v>59</v>
      </c>
      <c r="AS449">
        <v>2</v>
      </c>
      <c r="AT449">
        <v>0</v>
      </c>
      <c r="AU449">
        <v>1</v>
      </c>
      <c r="AV449">
        <v>0</v>
      </c>
      <c r="AW449">
        <v>1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2</v>
      </c>
      <c r="BE449">
        <v>3</v>
      </c>
      <c r="BF449">
        <v>3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3</v>
      </c>
      <c r="BQ449">
        <v>9</v>
      </c>
      <c r="BR449">
        <v>2</v>
      </c>
      <c r="BS449">
        <v>7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9</v>
      </c>
      <c r="CA449">
        <v>23</v>
      </c>
      <c r="CB449">
        <v>9</v>
      </c>
      <c r="CC449">
        <v>11</v>
      </c>
      <c r="CD449">
        <v>0</v>
      </c>
      <c r="CE449">
        <v>0</v>
      </c>
      <c r="CF449">
        <v>0</v>
      </c>
      <c r="CG449">
        <v>1</v>
      </c>
      <c r="CH449">
        <v>0</v>
      </c>
      <c r="CI449">
        <v>0</v>
      </c>
      <c r="CJ449">
        <v>1</v>
      </c>
      <c r="CK449">
        <v>1</v>
      </c>
      <c r="CL449">
        <v>23</v>
      </c>
      <c r="CM449">
        <v>4</v>
      </c>
      <c r="CN449">
        <v>4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4</v>
      </c>
      <c r="CY449">
        <v>6</v>
      </c>
      <c r="CZ449">
        <v>3</v>
      </c>
      <c r="DA449">
        <v>0</v>
      </c>
      <c r="DB449">
        <v>0</v>
      </c>
      <c r="DC449">
        <v>1</v>
      </c>
      <c r="DD449">
        <v>1</v>
      </c>
      <c r="DE449">
        <v>0</v>
      </c>
      <c r="DF449">
        <v>0</v>
      </c>
      <c r="DG449">
        <v>1</v>
      </c>
      <c r="DH449">
        <v>0</v>
      </c>
      <c r="DI449">
        <v>0</v>
      </c>
      <c r="DJ449">
        <v>6</v>
      </c>
      <c r="DK449">
        <v>163</v>
      </c>
      <c r="DL449">
        <v>71</v>
      </c>
      <c r="DM449">
        <v>8</v>
      </c>
      <c r="DN449">
        <v>74</v>
      </c>
      <c r="DO449">
        <v>3</v>
      </c>
      <c r="DP449">
        <v>0</v>
      </c>
      <c r="DQ449">
        <v>1</v>
      </c>
      <c r="DR449">
        <v>2</v>
      </c>
      <c r="DS449">
        <v>0</v>
      </c>
      <c r="DT449">
        <v>4</v>
      </c>
      <c r="DU449">
        <v>0</v>
      </c>
      <c r="DV449">
        <v>163</v>
      </c>
      <c r="DW449">
        <v>102</v>
      </c>
      <c r="DX449">
        <v>63</v>
      </c>
      <c r="DY449">
        <v>4</v>
      </c>
      <c r="DZ449">
        <v>15</v>
      </c>
      <c r="EA449">
        <v>7</v>
      </c>
      <c r="EB449">
        <v>4</v>
      </c>
      <c r="EC449">
        <v>0</v>
      </c>
      <c r="ED449">
        <v>0</v>
      </c>
      <c r="EE449">
        <v>1</v>
      </c>
      <c r="EF449">
        <v>0</v>
      </c>
      <c r="EG449">
        <v>8</v>
      </c>
      <c r="EH449">
        <v>102</v>
      </c>
      <c r="EI449" t="s">
        <v>225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</row>
    <row r="450" spans="1:149" ht="12.75">
      <c r="A450">
        <v>445</v>
      </c>
      <c r="B450" t="str">
        <f>"241712"</f>
        <v>241712</v>
      </c>
      <c r="C450" t="s">
        <v>690</v>
      </c>
      <c r="D450" t="s">
        <v>600</v>
      </c>
      <c r="E450" t="s">
        <v>223</v>
      </c>
      <c r="F450">
        <v>2</v>
      </c>
      <c r="G450" t="s">
        <v>692</v>
      </c>
      <c r="H450">
        <v>539</v>
      </c>
      <c r="I450">
        <v>539</v>
      </c>
      <c r="J450">
        <v>0</v>
      </c>
      <c r="K450">
        <v>552</v>
      </c>
      <c r="L450">
        <v>133</v>
      </c>
      <c r="M450">
        <v>133</v>
      </c>
      <c r="N450">
        <v>0</v>
      </c>
      <c r="O450">
        <v>419</v>
      </c>
      <c r="P450">
        <v>133</v>
      </c>
      <c r="Q450">
        <v>0</v>
      </c>
      <c r="R450">
        <v>133</v>
      </c>
      <c r="S450">
        <v>8</v>
      </c>
      <c r="T450">
        <v>125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26</v>
      </c>
      <c r="AH450">
        <v>2</v>
      </c>
      <c r="AI450">
        <v>23</v>
      </c>
      <c r="AJ450">
        <v>0</v>
      </c>
      <c r="AK450">
        <v>1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26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1</v>
      </c>
      <c r="BR450">
        <v>1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1</v>
      </c>
      <c r="CA450">
        <v>2</v>
      </c>
      <c r="CB450">
        <v>1</v>
      </c>
      <c r="CC450">
        <v>1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2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46</v>
      </c>
      <c r="DL450">
        <v>18</v>
      </c>
      <c r="DM450">
        <v>3</v>
      </c>
      <c r="DN450">
        <v>25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46</v>
      </c>
      <c r="DW450">
        <v>50</v>
      </c>
      <c r="DX450">
        <v>36</v>
      </c>
      <c r="DY450">
        <v>1</v>
      </c>
      <c r="DZ450">
        <v>3</v>
      </c>
      <c r="EA450">
        <v>1</v>
      </c>
      <c r="EB450">
        <v>1</v>
      </c>
      <c r="EC450">
        <v>0</v>
      </c>
      <c r="ED450">
        <v>0</v>
      </c>
      <c r="EE450">
        <v>1</v>
      </c>
      <c r="EF450">
        <v>0</v>
      </c>
      <c r="EG450">
        <v>7</v>
      </c>
      <c r="EH450">
        <v>50</v>
      </c>
      <c r="EI450" t="s">
        <v>225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</row>
    <row r="451" spans="1:149" ht="12.75">
      <c r="A451">
        <v>446</v>
      </c>
      <c r="B451" t="str">
        <f>"241712"</f>
        <v>241712</v>
      </c>
      <c r="C451" t="s">
        <v>690</v>
      </c>
      <c r="D451" t="s">
        <v>600</v>
      </c>
      <c r="E451" t="s">
        <v>223</v>
      </c>
      <c r="F451">
        <v>3</v>
      </c>
      <c r="G451" t="s">
        <v>693</v>
      </c>
      <c r="H451">
        <v>615</v>
      </c>
      <c r="I451">
        <v>615</v>
      </c>
      <c r="J451">
        <v>0</v>
      </c>
      <c r="K451">
        <v>500</v>
      </c>
      <c r="L451">
        <v>151</v>
      </c>
      <c r="M451">
        <v>151</v>
      </c>
      <c r="N451">
        <v>0</v>
      </c>
      <c r="O451">
        <v>349</v>
      </c>
      <c r="P451">
        <v>151</v>
      </c>
      <c r="Q451">
        <v>0</v>
      </c>
      <c r="R451">
        <v>151</v>
      </c>
      <c r="S451">
        <v>7</v>
      </c>
      <c r="T451">
        <v>144</v>
      </c>
      <c r="U451">
        <v>1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1</v>
      </c>
      <c r="AB451">
        <v>0</v>
      </c>
      <c r="AC451">
        <v>0</v>
      </c>
      <c r="AD451">
        <v>0</v>
      </c>
      <c r="AE451">
        <v>0</v>
      </c>
      <c r="AF451">
        <v>1</v>
      </c>
      <c r="AG451">
        <v>12</v>
      </c>
      <c r="AH451">
        <v>0</v>
      </c>
      <c r="AI451">
        <v>12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12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2</v>
      </c>
      <c r="BF451">
        <v>0</v>
      </c>
      <c r="BG451">
        <v>1</v>
      </c>
      <c r="BH451">
        <v>1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2</v>
      </c>
      <c r="BQ451">
        <v>2</v>
      </c>
      <c r="BR451">
        <v>0</v>
      </c>
      <c r="BS451">
        <v>1</v>
      </c>
      <c r="BT451">
        <v>0</v>
      </c>
      <c r="BU451">
        <v>0</v>
      </c>
      <c r="BV451">
        <v>1</v>
      </c>
      <c r="BW451">
        <v>0</v>
      </c>
      <c r="BX451">
        <v>0</v>
      </c>
      <c r="BY451">
        <v>0</v>
      </c>
      <c r="BZ451">
        <v>2</v>
      </c>
      <c r="CA451">
        <v>6</v>
      </c>
      <c r="CB451">
        <v>1</v>
      </c>
      <c r="CC451">
        <v>5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6</v>
      </c>
      <c r="CM451">
        <v>2</v>
      </c>
      <c r="CN451">
        <v>2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2</v>
      </c>
      <c r="CY451">
        <v>5</v>
      </c>
      <c r="CZ451">
        <v>3</v>
      </c>
      <c r="DA451">
        <v>1</v>
      </c>
      <c r="DB451">
        <v>0</v>
      </c>
      <c r="DC451">
        <v>1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5</v>
      </c>
      <c r="DK451">
        <v>56</v>
      </c>
      <c r="DL451">
        <v>15</v>
      </c>
      <c r="DM451">
        <v>3</v>
      </c>
      <c r="DN451">
        <v>35</v>
      </c>
      <c r="DO451">
        <v>0</v>
      </c>
      <c r="DP451">
        <v>0</v>
      </c>
      <c r="DQ451">
        <v>1</v>
      </c>
      <c r="DR451">
        <v>0</v>
      </c>
      <c r="DS451">
        <v>0</v>
      </c>
      <c r="DT451">
        <v>1</v>
      </c>
      <c r="DU451">
        <v>1</v>
      </c>
      <c r="DV451">
        <v>56</v>
      </c>
      <c r="DW451">
        <v>58</v>
      </c>
      <c r="DX451">
        <v>34</v>
      </c>
      <c r="DY451">
        <v>2</v>
      </c>
      <c r="DZ451">
        <v>7</v>
      </c>
      <c r="EA451">
        <v>5</v>
      </c>
      <c r="EB451">
        <v>0</v>
      </c>
      <c r="EC451">
        <v>2</v>
      </c>
      <c r="ED451">
        <v>1</v>
      </c>
      <c r="EE451">
        <v>1</v>
      </c>
      <c r="EF451">
        <v>0</v>
      </c>
      <c r="EG451">
        <v>6</v>
      </c>
      <c r="EH451">
        <v>58</v>
      </c>
      <c r="EI451" t="s">
        <v>225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</row>
    <row r="452" spans="1:149" ht="12.75">
      <c r="A452">
        <v>447</v>
      </c>
      <c r="B452" t="str">
        <f aca="true" t="shared" si="34" ref="B452:B457">"241713"</f>
        <v>241713</v>
      </c>
      <c r="C452" t="s">
        <v>694</v>
      </c>
      <c r="D452" t="s">
        <v>600</v>
      </c>
      <c r="E452" t="s">
        <v>223</v>
      </c>
      <c r="F452">
        <v>1</v>
      </c>
      <c r="G452" t="s">
        <v>695</v>
      </c>
      <c r="H452">
        <v>1553</v>
      </c>
      <c r="I452">
        <v>1553</v>
      </c>
      <c r="J452">
        <v>0</v>
      </c>
      <c r="K452">
        <v>1150</v>
      </c>
      <c r="L452">
        <v>383</v>
      </c>
      <c r="M452">
        <v>383</v>
      </c>
      <c r="N452">
        <v>0</v>
      </c>
      <c r="O452">
        <v>767</v>
      </c>
      <c r="P452">
        <v>383</v>
      </c>
      <c r="Q452">
        <v>0</v>
      </c>
      <c r="R452">
        <v>383</v>
      </c>
      <c r="S452">
        <v>10</v>
      </c>
      <c r="T452">
        <v>373</v>
      </c>
      <c r="U452">
        <v>3</v>
      </c>
      <c r="V452">
        <v>1</v>
      </c>
      <c r="W452">
        <v>0</v>
      </c>
      <c r="X452">
        <v>0</v>
      </c>
      <c r="Y452">
        <v>0</v>
      </c>
      <c r="Z452">
        <v>0</v>
      </c>
      <c r="AA452">
        <v>2</v>
      </c>
      <c r="AB452">
        <v>0</v>
      </c>
      <c r="AC452">
        <v>0</v>
      </c>
      <c r="AD452">
        <v>0</v>
      </c>
      <c r="AE452">
        <v>0</v>
      </c>
      <c r="AF452">
        <v>3</v>
      </c>
      <c r="AG452">
        <v>45</v>
      </c>
      <c r="AH452">
        <v>1</v>
      </c>
      <c r="AI452">
        <v>39</v>
      </c>
      <c r="AJ452">
        <v>0</v>
      </c>
      <c r="AK452">
        <v>1</v>
      </c>
      <c r="AL452">
        <v>0</v>
      </c>
      <c r="AM452">
        <v>2</v>
      </c>
      <c r="AN452">
        <v>0</v>
      </c>
      <c r="AO452">
        <v>0</v>
      </c>
      <c r="AP452">
        <v>0</v>
      </c>
      <c r="AQ452">
        <v>2</v>
      </c>
      <c r="AR452">
        <v>45</v>
      </c>
      <c r="AS452">
        <v>2</v>
      </c>
      <c r="AT452">
        <v>0</v>
      </c>
      <c r="AU452">
        <v>0</v>
      </c>
      <c r="AV452">
        <v>1</v>
      </c>
      <c r="AW452">
        <v>0</v>
      </c>
      <c r="AX452">
        <v>0</v>
      </c>
      <c r="AY452">
        <v>0</v>
      </c>
      <c r="AZ452">
        <v>1</v>
      </c>
      <c r="BA452">
        <v>0</v>
      </c>
      <c r="BB452">
        <v>0</v>
      </c>
      <c r="BC452">
        <v>0</v>
      </c>
      <c r="BD452">
        <v>2</v>
      </c>
      <c r="BE452">
        <v>2</v>
      </c>
      <c r="BF452">
        <v>0</v>
      </c>
      <c r="BG452">
        <v>0</v>
      </c>
      <c r="BH452">
        <v>0</v>
      </c>
      <c r="BI452">
        <v>1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1</v>
      </c>
      <c r="BP452">
        <v>2</v>
      </c>
      <c r="BQ452">
        <v>3</v>
      </c>
      <c r="BR452">
        <v>0</v>
      </c>
      <c r="BS452">
        <v>3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3</v>
      </c>
      <c r="CA452">
        <v>15</v>
      </c>
      <c r="CB452">
        <v>7</v>
      </c>
      <c r="CC452">
        <v>3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5</v>
      </c>
      <c r="CJ452">
        <v>0</v>
      </c>
      <c r="CK452">
        <v>0</v>
      </c>
      <c r="CL452">
        <v>15</v>
      </c>
      <c r="CM452">
        <v>3</v>
      </c>
      <c r="CN452">
        <v>0</v>
      </c>
      <c r="CO452">
        <v>1</v>
      </c>
      <c r="CP452">
        <v>1</v>
      </c>
      <c r="CQ452">
        <v>0</v>
      </c>
      <c r="CR452">
        <v>0</v>
      </c>
      <c r="CS452">
        <v>0</v>
      </c>
      <c r="CT452">
        <v>1</v>
      </c>
      <c r="CU452">
        <v>0</v>
      </c>
      <c r="CV452">
        <v>0</v>
      </c>
      <c r="CW452">
        <v>0</v>
      </c>
      <c r="CX452">
        <v>3</v>
      </c>
      <c r="CY452">
        <v>1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1</v>
      </c>
      <c r="DJ452">
        <v>1</v>
      </c>
      <c r="DK452">
        <v>188</v>
      </c>
      <c r="DL452">
        <v>117</v>
      </c>
      <c r="DM452">
        <v>8</v>
      </c>
      <c r="DN452">
        <v>57</v>
      </c>
      <c r="DO452">
        <v>1</v>
      </c>
      <c r="DP452">
        <v>0</v>
      </c>
      <c r="DQ452">
        <v>1</v>
      </c>
      <c r="DR452">
        <v>1</v>
      </c>
      <c r="DS452">
        <v>0</v>
      </c>
      <c r="DT452">
        <v>2</v>
      </c>
      <c r="DU452">
        <v>1</v>
      </c>
      <c r="DV452">
        <v>188</v>
      </c>
      <c r="DW452">
        <v>111</v>
      </c>
      <c r="DX452">
        <v>36</v>
      </c>
      <c r="DY452">
        <v>2</v>
      </c>
      <c r="DZ452">
        <v>34</v>
      </c>
      <c r="EA452">
        <v>6</v>
      </c>
      <c r="EB452">
        <v>1</v>
      </c>
      <c r="EC452">
        <v>0</v>
      </c>
      <c r="ED452">
        <v>1</v>
      </c>
      <c r="EE452">
        <v>4</v>
      </c>
      <c r="EF452">
        <v>0</v>
      </c>
      <c r="EG452">
        <v>27</v>
      </c>
      <c r="EH452">
        <v>111</v>
      </c>
      <c r="EI452" t="s">
        <v>225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</row>
    <row r="453" spans="1:149" ht="12.75">
      <c r="A453">
        <v>448</v>
      </c>
      <c r="B453" t="str">
        <f t="shared" si="34"/>
        <v>241713</v>
      </c>
      <c r="C453" t="s">
        <v>694</v>
      </c>
      <c r="D453" t="s">
        <v>600</v>
      </c>
      <c r="E453" t="s">
        <v>223</v>
      </c>
      <c r="F453">
        <v>2</v>
      </c>
      <c r="G453" t="s">
        <v>696</v>
      </c>
      <c r="H453">
        <v>1188</v>
      </c>
      <c r="I453">
        <v>1188</v>
      </c>
      <c r="J453">
        <v>0</v>
      </c>
      <c r="K453">
        <v>883</v>
      </c>
      <c r="L453">
        <v>249</v>
      </c>
      <c r="M453">
        <v>249</v>
      </c>
      <c r="N453">
        <v>0</v>
      </c>
      <c r="O453">
        <v>634</v>
      </c>
      <c r="P453">
        <v>249</v>
      </c>
      <c r="Q453">
        <v>0</v>
      </c>
      <c r="R453">
        <v>249</v>
      </c>
      <c r="S453">
        <v>4</v>
      </c>
      <c r="T453">
        <v>245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14</v>
      </c>
      <c r="AH453">
        <v>4</v>
      </c>
      <c r="AI453">
        <v>6</v>
      </c>
      <c r="AJ453">
        <v>0</v>
      </c>
      <c r="AK453">
        <v>1</v>
      </c>
      <c r="AL453">
        <v>1</v>
      </c>
      <c r="AM453">
        <v>0</v>
      </c>
      <c r="AN453">
        <v>0</v>
      </c>
      <c r="AO453">
        <v>1</v>
      </c>
      <c r="AP453">
        <v>0</v>
      </c>
      <c r="AQ453">
        <v>1</v>
      </c>
      <c r="AR453">
        <v>14</v>
      </c>
      <c r="AS453">
        <v>1</v>
      </c>
      <c r="AT453">
        <v>0</v>
      </c>
      <c r="AU453">
        <v>1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1</v>
      </c>
      <c r="BE453">
        <v>1</v>
      </c>
      <c r="BF453">
        <v>0</v>
      </c>
      <c r="BG453">
        <v>1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1</v>
      </c>
      <c r="BQ453">
        <v>1</v>
      </c>
      <c r="BR453">
        <v>0</v>
      </c>
      <c r="BS453">
        <v>1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1</v>
      </c>
      <c r="CA453">
        <v>6</v>
      </c>
      <c r="CB453">
        <v>5</v>
      </c>
      <c r="CC453">
        <v>0</v>
      </c>
      <c r="CD453">
        <v>0</v>
      </c>
      <c r="CE453">
        <v>0</v>
      </c>
      <c r="CF453">
        <v>1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6</v>
      </c>
      <c r="CM453">
        <v>3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2</v>
      </c>
      <c r="CU453">
        <v>1</v>
      </c>
      <c r="CV453">
        <v>0</v>
      </c>
      <c r="CW453">
        <v>0</v>
      </c>
      <c r="CX453">
        <v>3</v>
      </c>
      <c r="CY453">
        <v>4</v>
      </c>
      <c r="CZ453">
        <v>1</v>
      </c>
      <c r="DA453">
        <v>3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4</v>
      </c>
      <c r="DK453">
        <v>143</v>
      </c>
      <c r="DL453">
        <v>75</v>
      </c>
      <c r="DM453">
        <v>7</v>
      </c>
      <c r="DN453">
        <v>53</v>
      </c>
      <c r="DO453">
        <v>1</v>
      </c>
      <c r="DP453">
        <v>2</v>
      </c>
      <c r="DQ453">
        <v>0</v>
      </c>
      <c r="DR453">
        <v>0</v>
      </c>
      <c r="DS453">
        <v>0</v>
      </c>
      <c r="DT453">
        <v>4</v>
      </c>
      <c r="DU453">
        <v>1</v>
      </c>
      <c r="DV453">
        <v>143</v>
      </c>
      <c r="DW453">
        <v>72</v>
      </c>
      <c r="DX453">
        <v>39</v>
      </c>
      <c r="DY453">
        <v>1</v>
      </c>
      <c r="DZ453">
        <v>28</v>
      </c>
      <c r="EA453">
        <v>1</v>
      </c>
      <c r="EB453">
        <v>1</v>
      </c>
      <c r="EC453">
        <v>0</v>
      </c>
      <c r="ED453">
        <v>0</v>
      </c>
      <c r="EE453">
        <v>1</v>
      </c>
      <c r="EF453">
        <v>0</v>
      </c>
      <c r="EG453">
        <v>1</v>
      </c>
      <c r="EH453">
        <v>72</v>
      </c>
      <c r="EI453" t="s">
        <v>225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</row>
    <row r="454" spans="1:149" ht="12.75">
      <c r="A454">
        <v>449</v>
      </c>
      <c r="B454" t="str">
        <f t="shared" si="34"/>
        <v>241713</v>
      </c>
      <c r="C454" t="s">
        <v>694</v>
      </c>
      <c r="D454" t="s">
        <v>600</v>
      </c>
      <c r="E454" t="s">
        <v>223</v>
      </c>
      <c r="F454">
        <v>3</v>
      </c>
      <c r="G454" t="s">
        <v>697</v>
      </c>
      <c r="H454">
        <v>1212</v>
      </c>
      <c r="I454">
        <v>1212</v>
      </c>
      <c r="J454">
        <v>0</v>
      </c>
      <c r="K454">
        <v>900</v>
      </c>
      <c r="L454">
        <v>244</v>
      </c>
      <c r="M454">
        <v>244</v>
      </c>
      <c r="N454">
        <v>0</v>
      </c>
      <c r="O454">
        <v>656</v>
      </c>
      <c r="P454">
        <v>244</v>
      </c>
      <c r="Q454">
        <v>0</v>
      </c>
      <c r="R454">
        <v>244</v>
      </c>
      <c r="S454">
        <v>6</v>
      </c>
      <c r="T454">
        <v>238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34</v>
      </c>
      <c r="AH454">
        <v>0</v>
      </c>
      <c r="AI454">
        <v>32</v>
      </c>
      <c r="AJ454">
        <v>0</v>
      </c>
      <c r="AK454">
        <v>1</v>
      </c>
      <c r="AL454">
        <v>0</v>
      </c>
      <c r="AM454">
        <v>1</v>
      </c>
      <c r="AN454">
        <v>0</v>
      </c>
      <c r="AO454">
        <v>0</v>
      </c>
      <c r="AP454">
        <v>0</v>
      </c>
      <c r="AQ454">
        <v>0</v>
      </c>
      <c r="AR454">
        <v>34</v>
      </c>
      <c r="AS454">
        <v>2</v>
      </c>
      <c r="AT454">
        <v>1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1</v>
      </c>
      <c r="BC454">
        <v>0</v>
      </c>
      <c r="BD454">
        <v>2</v>
      </c>
      <c r="BE454">
        <v>1</v>
      </c>
      <c r="BF454">
        <v>1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1</v>
      </c>
      <c r="BQ454">
        <v>1</v>
      </c>
      <c r="BR454">
        <v>1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1</v>
      </c>
      <c r="CA454">
        <v>9</v>
      </c>
      <c r="CB454">
        <v>3</v>
      </c>
      <c r="CC454">
        <v>1</v>
      </c>
      <c r="CD454">
        <v>1</v>
      </c>
      <c r="CE454">
        <v>0</v>
      </c>
      <c r="CF454">
        <v>0</v>
      </c>
      <c r="CG454">
        <v>0</v>
      </c>
      <c r="CH454">
        <v>2</v>
      </c>
      <c r="CI454">
        <v>0</v>
      </c>
      <c r="CJ454">
        <v>0</v>
      </c>
      <c r="CK454">
        <v>2</v>
      </c>
      <c r="CL454">
        <v>9</v>
      </c>
      <c r="CM454">
        <v>1</v>
      </c>
      <c r="CN454">
        <v>0</v>
      </c>
      <c r="CO454">
        <v>0</v>
      </c>
      <c r="CP454">
        <v>0</v>
      </c>
      <c r="CQ454">
        <v>0</v>
      </c>
      <c r="CR454">
        <v>1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1</v>
      </c>
      <c r="CY454">
        <v>5</v>
      </c>
      <c r="CZ454">
        <v>0</v>
      </c>
      <c r="DA454">
        <v>0</v>
      </c>
      <c r="DB454">
        <v>2</v>
      </c>
      <c r="DC454">
        <v>0</v>
      </c>
      <c r="DD454">
        <v>1</v>
      </c>
      <c r="DE454">
        <v>0</v>
      </c>
      <c r="DF454">
        <v>0</v>
      </c>
      <c r="DG454">
        <v>0</v>
      </c>
      <c r="DH454">
        <v>0</v>
      </c>
      <c r="DI454">
        <v>2</v>
      </c>
      <c r="DJ454">
        <v>5</v>
      </c>
      <c r="DK454">
        <v>101</v>
      </c>
      <c r="DL454">
        <v>46</v>
      </c>
      <c r="DM454">
        <v>6</v>
      </c>
      <c r="DN454">
        <v>44</v>
      </c>
      <c r="DO454">
        <v>1</v>
      </c>
      <c r="DP454">
        <v>0</v>
      </c>
      <c r="DQ454">
        <v>0</v>
      </c>
      <c r="DR454">
        <v>1</v>
      </c>
      <c r="DS454">
        <v>1</v>
      </c>
      <c r="DT454">
        <v>1</v>
      </c>
      <c r="DU454">
        <v>1</v>
      </c>
      <c r="DV454">
        <v>101</v>
      </c>
      <c r="DW454">
        <v>83</v>
      </c>
      <c r="DX454">
        <v>53</v>
      </c>
      <c r="DY454">
        <v>1</v>
      </c>
      <c r="DZ454">
        <v>14</v>
      </c>
      <c r="EA454">
        <v>7</v>
      </c>
      <c r="EB454">
        <v>1</v>
      </c>
      <c r="EC454">
        <v>0</v>
      </c>
      <c r="ED454">
        <v>0</v>
      </c>
      <c r="EE454">
        <v>2</v>
      </c>
      <c r="EF454">
        <v>1</v>
      </c>
      <c r="EG454">
        <v>4</v>
      </c>
      <c r="EH454">
        <v>83</v>
      </c>
      <c r="EI454" t="s">
        <v>225</v>
      </c>
      <c r="EJ454">
        <v>1</v>
      </c>
      <c r="EK454">
        <v>1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1</v>
      </c>
    </row>
    <row r="455" spans="1:149" ht="12.75">
      <c r="A455">
        <v>450</v>
      </c>
      <c r="B455" t="str">
        <f t="shared" si="34"/>
        <v>241713</v>
      </c>
      <c r="C455" t="s">
        <v>694</v>
      </c>
      <c r="D455" t="s">
        <v>600</v>
      </c>
      <c r="E455" t="s">
        <v>223</v>
      </c>
      <c r="F455">
        <v>4</v>
      </c>
      <c r="G455" t="s">
        <v>698</v>
      </c>
      <c r="H455">
        <v>1382</v>
      </c>
      <c r="I455">
        <v>1382</v>
      </c>
      <c r="J455">
        <v>0</v>
      </c>
      <c r="K455">
        <v>1050</v>
      </c>
      <c r="L455">
        <v>315</v>
      </c>
      <c r="M455">
        <v>315</v>
      </c>
      <c r="N455">
        <v>0</v>
      </c>
      <c r="O455">
        <v>735</v>
      </c>
      <c r="P455">
        <v>315</v>
      </c>
      <c r="Q455">
        <v>0</v>
      </c>
      <c r="R455">
        <v>315</v>
      </c>
      <c r="S455">
        <v>10</v>
      </c>
      <c r="T455">
        <v>305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14</v>
      </c>
      <c r="AH455">
        <v>0</v>
      </c>
      <c r="AI455">
        <v>13</v>
      </c>
      <c r="AJ455">
        <v>1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14</v>
      </c>
      <c r="AS455">
        <v>5</v>
      </c>
      <c r="AT455">
        <v>0</v>
      </c>
      <c r="AU455">
        <v>2</v>
      </c>
      <c r="AV455">
        <v>0</v>
      </c>
      <c r="AW455">
        <v>0</v>
      </c>
      <c r="AX455">
        <v>0</v>
      </c>
      <c r="AY455">
        <v>0</v>
      </c>
      <c r="AZ455">
        <v>2</v>
      </c>
      <c r="BA455">
        <v>0</v>
      </c>
      <c r="BB455">
        <v>0</v>
      </c>
      <c r="BC455">
        <v>1</v>
      </c>
      <c r="BD455">
        <v>5</v>
      </c>
      <c r="BE455">
        <v>3</v>
      </c>
      <c r="BF455">
        <v>1</v>
      </c>
      <c r="BG455">
        <v>0</v>
      </c>
      <c r="BH455">
        <v>1</v>
      </c>
      <c r="BI455">
        <v>1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3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23</v>
      </c>
      <c r="CB455">
        <v>8</v>
      </c>
      <c r="CC455">
        <v>12</v>
      </c>
      <c r="CD455">
        <v>0</v>
      </c>
      <c r="CE455">
        <v>1</v>
      </c>
      <c r="CF455">
        <v>1</v>
      </c>
      <c r="CG455">
        <v>0</v>
      </c>
      <c r="CH455">
        <v>0</v>
      </c>
      <c r="CI455">
        <v>0</v>
      </c>
      <c r="CJ455">
        <v>0</v>
      </c>
      <c r="CK455">
        <v>1</v>
      </c>
      <c r="CL455">
        <v>23</v>
      </c>
      <c r="CM455">
        <v>4</v>
      </c>
      <c r="CN455">
        <v>3</v>
      </c>
      <c r="CO455">
        <v>0</v>
      </c>
      <c r="CP455">
        <v>0</v>
      </c>
      <c r="CQ455">
        <v>0</v>
      </c>
      <c r="CR455">
        <v>0</v>
      </c>
      <c r="CS455">
        <v>1</v>
      </c>
      <c r="CT455">
        <v>0</v>
      </c>
      <c r="CU455">
        <v>0</v>
      </c>
      <c r="CV455">
        <v>0</v>
      </c>
      <c r="CW455">
        <v>0</v>
      </c>
      <c r="CX455">
        <v>4</v>
      </c>
      <c r="CY455">
        <v>2</v>
      </c>
      <c r="CZ455">
        <v>1</v>
      </c>
      <c r="DA455">
        <v>1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2</v>
      </c>
      <c r="DK455">
        <v>144</v>
      </c>
      <c r="DL455">
        <v>76</v>
      </c>
      <c r="DM455">
        <v>4</v>
      </c>
      <c r="DN455">
        <v>60</v>
      </c>
      <c r="DO455">
        <v>1</v>
      </c>
      <c r="DP455">
        <v>1</v>
      </c>
      <c r="DQ455">
        <v>1</v>
      </c>
      <c r="DR455">
        <v>0</v>
      </c>
      <c r="DS455">
        <v>1</v>
      </c>
      <c r="DT455">
        <v>0</v>
      </c>
      <c r="DU455">
        <v>0</v>
      </c>
      <c r="DV455">
        <v>144</v>
      </c>
      <c r="DW455">
        <v>110</v>
      </c>
      <c r="DX455">
        <v>45</v>
      </c>
      <c r="DY455">
        <v>4</v>
      </c>
      <c r="DZ455">
        <v>27</v>
      </c>
      <c r="EA455">
        <v>21</v>
      </c>
      <c r="EB455">
        <v>1</v>
      </c>
      <c r="EC455">
        <v>1</v>
      </c>
      <c r="ED455">
        <v>1</v>
      </c>
      <c r="EE455">
        <v>1</v>
      </c>
      <c r="EF455">
        <v>0</v>
      </c>
      <c r="EG455">
        <v>9</v>
      </c>
      <c r="EH455">
        <v>110</v>
      </c>
      <c r="EI455" t="s">
        <v>225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</row>
    <row r="456" spans="1:149" ht="12.75">
      <c r="A456">
        <v>451</v>
      </c>
      <c r="B456" t="str">
        <f t="shared" si="34"/>
        <v>241713</v>
      </c>
      <c r="C456" t="s">
        <v>694</v>
      </c>
      <c r="D456" t="s">
        <v>600</v>
      </c>
      <c r="E456" t="s">
        <v>223</v>
      </c>
      <c r="F456">
        <v>5</v>
      </c>
      <c r="G456" t="s">
        <v>699</v>
      </c>
      <c r="H456">
        <v>649</v>
      </c>
      <c r="I456">
        <v>649</v>
      </c>
      <c r="J456">
        <v>0</v>
      </c>
      <c r="K456">
        <v>500</v>
      </c>
      <c r="L456">
        <v>106</v>
      </c>
      <c r="M456">
        <v>106</v>
      </c>
      <c r="N456">
        <v>0</v>
      </c>
      <c r="O456">
        <v>394</v>
      </c>
      <c r="P456">
        <v>106</v>
      </c>
      <c r="Q456">
        <v>0</v>
      </c>
      <c r="R456">
        <v>106</v>
      </c>
      <c r="S456">
        <v>1</v>
      </c>
      <c r="T456">
        <v>105</v>
      </c>
      <c r="U456">
        <v>1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1</v>
      </c>
      <c r="AD456">
        <v>0</v>
      </c>
      <c r="AE456">
        <v>0</v>
      </c>
      <c r="AF456">
        <v>1</v>
      </c>
      <c r="AG456">
        <v>12</v>
      </c>
      <c r="AH456">
        <v>0</v>
      </c>
      <c r="AI456">
        <v>11</v>
      </c>
      <c r="AJ456">
        <v>0</v>
      </c>
      <c r="AK456">
        <v>1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12</v>
      </c>
      <c r="AS456">
        <v>2</v>
      </c>
      <c r="AT456">
        <v>0</v>
      </c>
      <c r="AU456">
        <v>0</v>
      </c>
      <c r="AV456">
        <v>0</v>
      </c>
      <c r="AW456">
        <v>1</v>
      </c>
      <c r="AX456">
        <v>0</v>
      </c>
      <c r="AY456">
        <v>0</v>
      </c>
      <c r="AZ456">
        <v>0</v>
      </c>
      <c r="BA456">
        <v>0</v>
      </c>
      <c r="BB456">
        <v>1</v>
      </c>
      <c r="BC456">
        <v>0</v>
      </c>
      <c r="BD456">
        <v>2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7</v>
      </c>
      <c r="CB456">
        <v>4</v>
      </c>
      <c r="CC456">
        <v>1</v>
      </c>
      <c r="CD456">
        <v>1</v>
      </c>
      <c r="CE456">
        <v>0</v>
      </c>
      <c r="CF456">
        <v>0</v>
      </c>
      <c r="CG456">
        <v>0</v>
      </c>
      <c r="CH456">
        <v>0</v>
      </c>
      <c r="CI456">
        <v>1</v>
      </c>
      <c r="CJ456">
        <v>0</v>
      </c>
      <c r="CK456">
        <v>0</v>
      </c>
      <c r="CL456">
        <v>7</v>
      </c>
      <c r="CM456">
        <v>1</v>
      </c>
      <c r="CN456">
        <v>0</v>
      </c>
      <c r="CO456">
        <v>0</v>
      </c>
      <c r="CP456">
        <v>0</v>
      </c>
      <c r="CQ456">
        <v>1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1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54</v>
      </c>
      <c r="DL456">
        <v>39</v>
      </c>
      <c r="DM456">
        <v>1</v>
      </c>
      <c r="DN456">
        <v>12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2</v>
      </c>
      <c r="DV456">
        <v>54</v>
      </c>
      <c r="DW456">
        <v>27</v>
      </c>
      <c r="DX456">
        <v>15</v>
      </c>
      <c r="DY456">
        <v>0</v>
      </c>
      <c r="DZ456">
        <v>8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4</v>
      </c>
      <c r="EH456">
        <v>27</v>
      </c>
      <c r="EI456" t="s">
        <v>225</v>
      </c>
      <c r="EJ456">
        <v>1</v>
      </c>
      <c r="EK456">
        <v>0</v>
      </c>
      <c r="EL456">
        <v>1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1</v>
      </c>
    </row>
    <row r="457" spans="1:149" ht="12.75">
      <c r="A457">
        <v>452</v>
      </c>
      <c r="B457" t="str">
        <f t="shared" si="34"/>
        <v>241713</v>
      </c>
      <c r="C457" t="s">
        <v>694</v>
      </c>
      <c r="D457" t="s">
        <v>600</v>
      </c>
      <c r="E457" t="s">
        <v>223</v>
      </c>
      <c r="F457">
        <v>6</v>
      </c>
      <c r="G457" t="s">
        <v>700</v>
      </c>
      <c r="H457">
        <v>304</v>
      </c>
      <c r="I457">
        <v>304</v>
      </c>
      <c r="J457">
        <v>0</v>
      </c>
      <c r="K457">
        <v>249</v>
      </c>
      <c r="L457">
        <v>79</v>
      </c>
      <c r="M457">
        <v>79</v>
      </c>
      <c r="N457">
        <v>0</v>
      </c>
      <c r="O457">
        <v>170</v>
      </c>
      <c r="P457">
        <v>79</v>
      </c>
      <c r="Q457">
        <v>0</v>
      </c>
      <c r="R457">
        <v>79</v>
      </c>
      <c r="S457">
        <v>0</v>
      </c>
      <c r="T457">
        <v>79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10</v>
      </c>
      <c r="AH457">
        <v>0</v>
      </c>
      <c r="AI457">
        <v>10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10</v>
      </c>
      <c r="AS457">
        <v>3</v>
      </c>
      <c r="AT457">
        <v>0</v>
      </c>
      <c r="AU457">
        <v>1</v>
      </c>
      <c r="AV457">
        <v>2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3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1</v>
      </c>
      <c r="BR457">
        <v>0</v>
      </c>
      <c r="BS457">
        <v>1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1</v>
      </c>
      <c r="CA457">
        <v>4</v>
      </c>
      <c r="CB457">
        <v>0</v>
      </c>
      <c r="CC457">
        <v>4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4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48</v>
      </c>
      <c r="DL457">
        <v>36</v>
      </c>
      <c r="DM457">
        <v>0</v>
      </c>
      <c r="DN457">
        <v>8</v>
      </c>
      <c r="DO457">
        <v>1</v>
      </c>
      <c r="DP457">
        <v>0</v>
      </c>
      <c r="DQ457">
        <v>0</v>
      </c>
      <c r="DR457">
        <v>0</v>
      </c>
      <c r="DS457">
        <v>0</v>
      </c>
      <c r="DT457">
        <v>2</v>
      </c>
      <c r="DU457">
        <v>1</v>
      </c>
      <c r="DV457">
        <v>48</v>
      </c>
      <c r="DW457">
        <v>13</v>
      </c>
      <c r="DX457">
        <v>8</v>
      </c>
      <c r="DY457">
        <v>2</v>
      </c>
      <c r="DZ457">
        <v>3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13</v>
      </c>
      <c r="EI457" t="s">
        <v>225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</row>
    <row r="458" spans="1:149" ht="12.75">
      <c r="A458">
        <v>453</v>
      </c>
      <c r="B458" t="str">
        <f>"241714"</f>
        <v>241714</v>
      </c>
      <c r="C458" t="s">
        <v>701</v>
      </c>
      <c r="D458" t="s">
        <v>600</v>
      </c>
      <c r="E458" t="s">
        <v>223</v>
      </c>
      <c r="F458">
        <v>1</v>
      </c>
      <c r="G458" t="s">
        <v>702</v>
      </c>
      <c r="H458">
        <v>632</v>
      </c>
      <c r="I458">
        <v>632</v>
      </c>
      <c r="J458">
        <v>0</v>
      </c>
      <c r="K458">
        <v>500</v>
      </c>
      <c r="L458">
        <v>109</v>
      </c>
      <c r="M458">
        <v>109</v>
      </c>
      <c r="N458">
        <v>0</v>
      </c>
      <c r="O458">
        <v>391</v>
      </c>
      <c r="P458">
        <v>109</v>
      </c>
      <c r="Q458">
        <v>0</v>
      </c>
      <c r="R458">
        <v>109</v>
      </c>
      <c r="S458">
        <v>0</v>
      </c>
      <c r="T458">
        <v>109</v>
      </c>
      <c r="U458">
        <v>1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1</v>
      </c>
      <c r="AE458">
        <v>0</v>
      </c>
      <c r="AF458">
        <v>1</v>
      </c>
      <c r="AG458">
        <v>13</v>
      </c>
      <c r="AH458">
        <v>0</v>
      </c>
      <c r="AI458">
        <v>10</v>
      </c>
      <c r="AJ458">
        <v>0</v>
      </c>
      <c r="AK458">
        <v>1</v>
      </c>
      <c r="AL458">
        <v>1</v>
      </c>
      <c r="AM458">
        <v>0</v>
      </c>
      <c r="AN458">
        <v>1</v>
      </c>
      <c r="AO458">
        <v>0</v>
      </c>
      <c r="AP458">
        <v>0</v>
      </c>
      <c r="AQ458">
        <v>0</v>
      </c>
      <c r="AR458">
        <v>13</v>
      </c>
      <c r="AS458">
        <v>5</v>
      </c>
      <c r="AT458">
        <v>4</v>
      </c>
      <c r="AU458">
        <v>1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5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1</v>
      </c>
      <c r="BR458">
        <v>0</v>
      </c>
      <c r="BS458">
        <v>1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1</v>
      </c>
      <c r="CA458">
        <v>4</v>
      </c>
      <c r="CB458">
        <v>2</v>
      </c>
      <c r="CC458">
        <v>2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4</v>
      </c>
      <c r="CM458">
        <v>3</v>
      </c>
      <c r="CN458">
        <v>1</v>
      </c>
      <c r="CO458">
        <v>1</v>
      </c>
      <c r="CP458">
        <v>0</v>
      </c>
      <c r="CQ458">
        <v>0</v>
      </c>
      <c r="CR458">
        <v>0</v>
      </c>
      <c r="CS458">
        <v>0</v>
      </c>
      <c r="CT458">
        <v>1</v>
      </c>
      <c r="CU458">
        <v>0</v>
      </c>
      <c r="CV458">
        <v>0</v>
      </c>
      <c r="CW458">
        <v>0</v>
      </c>
      <c r="CX458">
        <v>3</v>
      </c>
      <c r="CY458">
        <v>6</v>
      </c>
      <c r="CZ458">
        <v>1</v>
      </c>
      <c r="DA458">
        <v>4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1</v>
      </c>
      <c r="DH458">
        <v>0</v>
      </c>
      <c r="DI458">
        <v>0</v>
      </c>
      <c r="DJ458">
        <v>6</v>
      </c>
      <c r="DK458">
        <v>40</v>
      </c>
      <c r="DL458">
        <v>25</v>
      </c>
      <c r="DM458">
        <v>1</v>
      </c>
      <c r="DN458">
        <v>11</v>
      </c>
      <c r="DO458">
        <v>3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40</v>
      </c>
      <c r="DW458">
        <v>36</v>
      </c>
      <c r="DX458">
        <v>18</v>
      </c>
      <c r="DY458">
        <v>12</v>
      </c>
      <c r="DZ458">
        <v>0</v>
      </c>
      <c r="EA458">
        <v>1</v>
      </c>
      <c r="EB458">
        <v>0</v>
      </c>
      <c r="EC458">
        <v>0</v>
      </c>
      <c r="ED458">
        <v>0</v>
      </c>
      <c r="EE458">
        <v>1</v>
      </c>
      <c r="EF458">
        <v>1</v>
      </c>
      <c r="EG458">
        <v>3</v>
      </c>
      <c r="EH458">
        <v>36</v>
      </c>
      <c r="EI458" t="s">
        <v>225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</row>
    <row r="459" spans="1:149" ht="12.75">
      <c r="A459">
        <v>454</v>
      </c>
      <c r="B459" t="str">
        <f>"241714"</f>
        <v>241714</v>
      </c>
      <c r="C459" t="s">
        <v>701</v>
      </c>
      <c r="D459" t="s">
        <v>600</v>
      </c>
      <c r="E459" t="s">
        <v>223</v>
      </c>
      <c r="F459">
        <v>2</v>
      </c>
      <c r="G459" t="s">
        <v>703</v>
      </c>
      <c r="H459">
        <v>718</v>
      </c>
      <c r="I459">
        <v>718</v>
      </c>
      <c r="J459">
        <v>0</v>
      </c>
      <c r="K459">
        <v>528</v>
      </c>
      <c r="L459">
        <v>89</v>
      </c>
      <c r="M459">
        <v>89</v>
      </c>
      <c r="N459">
        <v>0</v>
      </c>
      <c r="O459">
        <v>439</v>
      </c>
      <c r="P459">
        <v>89</v>
      </c>
      <c r="Q459">
        <v>0</v>
      </c>
      <c r="R459">
        <v>89</v>
      </c>
      <c r="S459">
        <v>5</v>
      </c>
      <c r="T459">
        <v>84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12</v>
      </c>
      <c r="AH459">
        <v>1</v>
      </c>
      <c r="AI459">
        <v>7</v>
      </c>
      <c r="AJ459">
        <v>0</v>
      </c>
      <c r="AK459">
        <v>0</v>
      </c>
      <c r="AL459">
        <v>1</v>
      </c>
      <c r="AM459">
        <v>1</v>
      </c>
      <c r="AN459">
        <v>2</v>
      </c>
      <c r="AO459">
        <v>0</v>
      </c>
      <c r="AP459">
        <v>0</v>
      </c>
      <c r="AQ459">
        <v>0</v>
      </c>
      <c r="AR459">
        <v>12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3</v>
      </c>
      <c r="BF459">
        <v>2</v>
      </c>
      <c r="BG459">
        <v>0</v>
      </c>
      <c r="BH459">
        <v>0</v>
      </c>
      <c r="BI459">
        <v>0</v>
      </c>
      <c r="BJ459">
        <v>0</v>
      </c>
      <c r="BK459">
        <v>1</v>
      </c>
      <c r="BL459">
        <v>0</v>
      </c>
      <c r="BM459">
        <v>0</v>
      </c>
      <c r="BN459">
        <v>0</v>
      </c>
      <c r="BO459">
        <v>0</v>
      </c>
      <c r="BP459">
        <v>3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3</v>
      </c>
      <c r="CB459">
        <v>2</v>
      </c>
      <c r="CC459">
        <v>1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3</v>
      </c>
      <c r="CM459">
        <v>2</v>
      </c>
      <c r="CN459">
        <v>2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2</v>
      </c>
      <c r="CY459">
        <v>1</v>
      </c>
      <c r="CZ459">
        <v>0</v>
      </c>
      <c r="DA459">
        <v>1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1</v>
      </c>
      <c r="DK459">
        <v>41</v>
      </c>
      <c r="DL459">
        <v>19</v>
      </c>
      <c r="DM459">
        <v>1</v>
      </c>
      <c r="DN459">
        <v>12</v>
      </c>
      <c r="DO459">
        <v>1</v>
      </c>
      <c r="DP459">
        <v>0</v>
      </c>
      <c r="DQ459">
        <v>0</v>
      </c>
      <c r="DR459">
        <v>1</v>
      </c>
      <c r="DS459">
        <v>0</v>
      </c>
      <c r="DT459">
        <v>4</v>
      </c>
      <c r="DU459">
        <v>3</v>
      </c>
      <c r="DV459">
        <v>41</v>
      </c>
      <c r="DW459">
        <v>22</v>
      </c>
      <c r="DX459">
        <v>12</v>
      </c>
      <c r="DY459">
        <v>1</v>
      </c>
      <c r="DZ459">
        <v>7</v>
      </c>
      <c r="EA459">
        <v>1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1</v>
      </c>
      <c r="EH459">
        <v>22</v>
      </c>
      <c r="EI459" t="s">
        <v>225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</row>
    <row r="460" spans="1:149" ht="12.75">
      <c r="A460">
        <v>455</v>
      </c>
      <c r="B460" t="str">
        <f>"241714"</f>
        <v>241714</v>
      </c>
      <c r="C460" t="s">
        <v>701</v>
      </c>
      <c r="D460" t="s">
        <v>600</v>
      </c>
      <c r="E460" t="s">
        <v>223</v>
      </c>
      <c r="F460">
        <v>3</v>
      </c>
      <c r="G460" t="s">
        <v>704</v>
      </c>
      <c r="H460">
        <v>525</v>
      </c>
      <c r="I460">
        <v>525</v>
      </c>
      <c r="J460">
        <v>0</v>
      </c>
      <c r="K460">
        <v>400</v>
      </c>
      <c r="L460">
        <v>104</v>
      </c>
      <c r="M460">
        <v>104</v>
      </c>
      <c r="N460">
        <v>0</v>
      </c>
      <c r="O460">
        <v>296</v>
      </c>
      <c r="P460">
        <v>104</v>
      </c>
      <c r="Q460">
        <v>0</v>
      </c>
      <c r="R460">
        <v>104</v>
      </c>
      <c r="S460">
        <v>3</v>
      </c>
      <c r="T460">
        <v>101</v>
      </c>
      <c r="U460">
        <v>8</v>
      </c>
      <c r="V460">
        <v>1</v>
      </c>
      <c r="W460">
        <v>0</v>
      </c>
      <c r="X460">
        <v>1</v>
      </c>
      <c r="Y460">
        <v>0</v>
      </c>
      <c r="Z460">
        <v>0</v>
      </c>
      <c r="AA460">
        <v>0</v>
      </c>
      <c r="AB460">
        <v>0</v>
      </c>
      <c r="AC460">
        <v>5</v>
      </c>
      <c r="AD460">
        <v>1</v>
      </c>
      <c r="AE460">
        <v>0</v>
      </c>
      <c r="AF460">
        <v>8</v>
      </c>
      <c r="AG460">
        <v>11</v>
      </c>
      <c r="AH460">
        <v>2</v>
      </c>
      <c r="AI460">
        <v>7</v>
      </c>
      <c r="AJ460">
        <v>0</v>
      </c>
      <c r="AK460">
        <v>2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11</v>
      </c>
      <c r="AS460">
        <v>1</v>
      </c>
      <c r="AT460">
        <v>1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1</v>
      </c>
      <c r="BE460">
        <v>1</v>
      </c>
      <c r="BF460">
        <v>0</v>
      </c>
      <c r="BG460">
        <v>0</v>
      </c>
      <c r="BH460">
        <v>1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1</v>
      </c>
      <c r="BQ460">
        <v>2</v>
      </c>
      <c r="BR460">
        <v>0</v>
      </c>
      <c r="BS460">
        <v>2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2</v>
      </c>
      <c r="CA460">
        <v>3</v>
      </c>
      <c r="CB460">
        <v>0</v>
      </c>
      <c r="CC460">
        <v>2</v>
      </c>
      <c r="CD460">
        <v>0</v>
      </c>
      <c r="CE460">
        <v>1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3</v>
      </c>
      <c r="CM460">
        <v>1</v>
      </c>
      <c r="CN460">
        <v>1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1</v>
      </c>
      <c r="CY460">
        <v>3</v>
      </c>
      <c r="CZ460">
        <v>0</v>
      </c>
      <c r="DA460">
        <v>2</v>
      </c>
      <c r="DB460">
        <v>0</v>
      </c>
      <c r="DC460">
        <v>1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3</v>
      </c>
      <c r="DK460">
        <v>25</v>
      </c>
      <c r="DL460">
        <v>14</v>
      </c>
      <c r="DM460">
        <v>1</v>
      </c>
      <c r="DN460">
        <v>8</v>
      </c>
      <c r="DO460">
        <v>0</v>
      </c>
      <c r="DP460">
        <v>0</v>
      </c>
      <c r="DQ460">
        <v>1</v>
      </c>
      <c r="DR460">
        <v>0</v>
      </c>
      <c r="DS460">
        <v>0</v>
      </c>
      <c r="DT460">
        <v>0</v>
      </c>
      <c r="DU460">
        <v>1</v>
      </c>
      <c r="DV460">
        <v>25</v>
      </c>
      <c r="DW460">
        <v>46</v>
      </c>
      <c r="DX460">
        <v>19</v>
      </c>
      <c r="DY460">
        <v>5</v>
      </c>
      <c r="DZ460">
        <v>9</v>
      </c>
      <c r="EA460">
        <v>3</v>
      </c>
      <c r="EB460">
        <v>1</v>
      </c>
      <c r="EC460">
        <v>2</v>
      </c>
      <c r="ED460">
        <v>0</v>
      </c>
      <c r="EE460">
        <v>1</v>
      </c>
      <c r="EF460">
        <v>0</v>
      </c>
      <c r="EG460">
        <v>6</v>
      </c>
      <c r="EH460">
        <v>46</v>
      </c>
      <c r="EI460" t="s">
        <v>225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</row>
    <row r="461" spans="1:149" ht="12.75">
      <c r="A461">
        <v>456</v>
      </c>
      <c r="B461" t="str">
        <f>"241714"</f>
        <v>241714</v>
      </c>
      <c r="C461" t="s">
        <v>701</v>
      </c>
      <c r="D461" t="s">
        <v>600</v>
      </c>
      <c r="E461" t="s">
        <v>223</v>
      </c>
      <c r="F461">
        <v>4</v>
      </c>
      <c r="G461" t="s">
        <v>705</v>
      </c>
      <c r="H461">
        <v>826</v>
      </c>
      <c r="I461">
        <v>826</v>
      </c>
      <c r="J461">
        <v>0</v>
      </c>
      <c r="K461">
        <v>649</v>
      </c>
      <c r="L461">
        <v>75</v>
      </c>
      <c r="M461">
        <v>75</v>
      </c>
      <c r="N461">
        <v>0</v>
      </c>
      <c r="O461">
        <v>574</v>
      </c>
      <c r="P461">
        <v>75</v>
      </c>
      <c r="Q461">
        <v>0</v>
      </c>
      <c r="R461">
        <v>75</v>
      </c>
      <c r="S461">
        <v>1</v>
      </c>
      <c r="T461">
        <v>74</v>
      </c>
      <c r="U461">
        <v>2</v>
      </c>
      <c r="V461">
        <v>2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2</v>
      </c>
      <c r="AG461">
        <v>6</v>
      </c>
      <c r="AH461">
        <v>0</v>
      </c>
      <c r="AI461">
        <v>5</v>
      </c>
      <c r="AJ461">
        <v>0</v>
      </c>
      <c r="AK461">
        <v>1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6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3</v>
      </c>
      <c r="CB461">
        <v>3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3</v>
      </c>
      <c r="CM461">
        <v>3</v>
      </c>
      <c r="CN461">
        <v>3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3</v>
      </c>
      <c r="CY461">
        <v>2</v>
      </c>
      <c r="CZ461">
        <v>0</v>
      </c>
      <c r="DA461">
        <v>2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2</v>
      </c>
      <c r="DK461">
        <v>39</v>
      </c>
      <c r="DL461">
        <v>26</v>
      </c>
      <c r="DM461">
        <v>0</v>
      </c>
      <c r="DN461">
        <v>5</v>
      </c>
      <c r="DO461">
        <v>1</v>
      </c>
      <c r="DP461">
        <v>0</v>
      </c>
      <c r="DQ461">
        <v>0</v>
      </c>
      <c r="DR461">
        <v>0</v>
      </c>
      <c r="DS461">
        <v>0</v>
      </c>
      <c r="DT461">
        <v>7</v>
      </c>
      <c r="DU461">
        <v>0</v>
      </c>
      <c r="DV461">
        <v>39</v>
      </c>
      <c r="DW461">
        <v>19</v>
      </c>
      <c r="DX461">
        <v>13</v>
      </c>
      <c r="DY461">
        <v>0</v>
      </c>
      <c r="DZ461">
        <v>4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2</v>
      </c>
      <c r="EH461">
        <v>19</v>
      </c>
      <c r="EI461" t="s">
        <v>225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</row>
    <row r="462" spans="1:149" ht="12.75">
      <c r="A462">
        <v>457</v>
      </c>
      <c r="B462" t="str">
        <f>"241714"</f>
        <v>241714</v>
      </c>
      <c r="C462" t="s">
        <v>701</v>
      </c>
      <c r="D462" t="s">
        <v>600</v>
      </c>
      <c r="E462" t="s">
        <v>223</v>
      </c>
      <c r="F462">
        <v>5</v>
      </c>
      <c r="G462" t="s">
        <v>705</v>
      </c>
      <c r="H462">
        <v>1063</v>
      </c>
      <c r="I462">
        <v>1063</v>
      </c>
      <c r="J462">
        <v>0</v>
      </c>
      <c r="K462">
        <v>774</v>
      </c>
      <c r="L462">
        <v>209</v>
      </c>
      <c r="M462">
        <v>209</v>
      </c>
      <c r="N462">
        <v>0</v>
      </c>
      <c r="O462">
        <v>565</v>
      </c>
      <c r="P462">
        <v>209</v>
      </c>
      <c r="Q462">
        <v>0</v>
      </c>
      <c r="R462">
        <v>209</v>
      </c>
      <c r="S462">
        <v>4</v>
      </c>
      <c r="T462">
        <v>205</v>
      </c>
      <c r="U462">
        <v>4</v>
      </c>
      <c r="V462">
        <v>0</v>
      </c>
      <c r="W462">
        <v>0</v>
      </c>
      <c r="X462">
        <v>1</v>
      </c>
      <c r="Y462">
        <v>1</v>
      </c>
      <c r="Z462">
        <v>0</v>
      </c>
      <c r="AA462">
        <v>0</v>
      </c>
      <c r="AB462">
        <v>1</v>
      </c>
      <c r="AC462">
        <v>1</v>
      </c>
      <c r="AD462">
        <v>0</v>
      </c>
      <c r="AE462">
        <v>0</v>
      </c>
      <c r="AF462">
        <v>4</v>
      </c>
      <c r="AG462">
        <v>16</v>
      </c>
      <c r="AH462">
        <v>1</v>
      </c>
      <c r="AI462">
        <v>13</v>
      </c>
      <c r="AJ462">
        <v>0</v>
      </c>
      <c r="AK462">
        <v>2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16</v>
      </c>
      <c r="AS462">
        <v>1</v>
      </c>
      <c r="AT462">
        <v>1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1</v>
      </c>
      <c r="BE462">
        <v>2</v>
      </c>
      <c r="BF462">
        <v>1</v>
      </c>
      <c r="BG462">
        <v>0</v>
      </c>
      <c r="BH462">
        <v>1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2</v>
      </c>
      <c r="BQ462">
        <v>2</v>
      </c>
      <c r="BR462">
        <v>0</v>
      </c>
      <c r="BS462">
        <v>2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2</v>
      </c>
      <c r="CA462">
        <v>24</v>
      </c>
      <c r="CB462">
        <v>7</v>
      </c>
      <c r="CC462">
        <v>14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2</v>
      </c>
      <c r="CJ462">
        <v>0</v>
      </c>
      <c r="CK462">
        <v>1</v>
      </c>
      <c r="CL462">
        <v>24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3</v>
      </c>
      <c r="CZ462">
        <v>2</v>
      </c>
      <c r="DA462">
        <v>0</v>
      </c>
      <c r="DB462">
        <v>1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3</v>
      </c>
      <c r="DK462">
        <v>90</v>
      </c>
      <c r="DL462">
        <v>67</v>
      </c>
      <c r="DM462">
        <v>3</v>
      </c>
      <c r="DN462">
        <v>13</v>
      </c>
      <c r="DO462">
        <v>1</v>
      </c>
      <c r="DP462">
        <v>1</v>
      </c>
      <c r="DQ462">
        <v>0</v>
      </c>
      <c r="DR462">
        <v>0</v>
      </c>
      <c r="DS462">
        <v>0</v>
      </c>
      <c r="DT462">
        <v>4</v>
      </c>
      <c r="DU462">
        <v>1</v>
      </c>
      <c r="DV462">
        <v>90</v>
      </c>
      <c r="DW462">
        <v>63</v>
      </c>
      <c r="DX462">
        <v>14</v>
      </c>
      <c r="DY462">
        <v>3</v>
      </c>
      <c r="DZ462">
        <v>20</v>
      </c>
      <c r="EA462">
        <v>3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23</v>
      </c>
      <c r="EH462">
        <v>63</v>
      </c>
      <c r="EI462" t="s">
        <v>225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</row>
    <row r="463" spans="1:149" ht="12.75">
      <c r="A463">
        <v>458</v>
      </c>
      <c r="B463" t="str">
        <f aca="true" t="shared" si="35" ref="B463:B470">"241715"</f>
        <v>241715</v>
      </c>
      <c r="C463" t="s">
        <v>706</v>
      </c>
      <c r="D463" t="s">
        <v>600</v>
      </c>
      <c r="E463" t="s">
        <v>223</v>
      </c>
      <c r="F463">
        <v>1</v>
      </c>
      <c r="G463" t="s">
        <v>707</v>
      </c>
      <c r="H463">
        <v>1293</v>
      </c>
      <c r="I463">
        <v>1293</v>
      </c>
      <c r="J463">
        <v>0</v>
      </c>
      <c r="K463">
        <v>950</v>
      </c>
      <c r="L463">
        <v>246</v>
      </c>
      <c r="M463">
        <v>246</v>
      </c>
      <c r="N463">
        <v>0</v>
      </c>
      <c r="O463">
        <v>704</v>
      </c>
      <c r="P463">
        <v>246</v>
      </c>
      <c r="Q463">
        <v>0</v>
      </c>
      <c r="R463">
        <v>246</v>
      </c>
      <c r="S463">
        <v>3</v>
      </c>
      <c r="T463">
        <v>243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32</v>
      </c>
      <c r="AH463">
        <v>1</v>
      </c>
      <c r="AI463">
        <v>28</v>
      </c>
      <c r="AJ463">
        <v>3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32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1</v>
      </c>
      <c r="BF463">
        <v>1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1</v>
      </c>
      <c r="BQ463">
        <v>2</v>
      </c>
      <c r="BR463">
        <v>0</v>
      </c>
      <c r="BS463">
        <v>0</v>
      </c>
      <c r="BT463">
        <v>0</v>
      </c>
      <c r="BU463">
        <v>1</v>
      </c>
      <c r="BV463">
        <v>0</v>
      </c>
      <c r="BW463">
        <v>1</v>
      </c>
      <c r="BX463">
        <v>0</v>
      </c>
      <c r="BY463">
        <v>0</v>
      </c>
      <c r="BZ463">
        <v>2</v>
      </c>
      <c r="CA463">
        <v>9</v>
      </c>
      <c r="CB463">
        <v>5</v>
      </c>
      <c r="CC463">
        <v>4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9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9</v>
      </c>
      <c r="CZ463">
        <v>1</v>
      </c>
      <c r="DA463">
        <v>8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9</v>
      </c>
      <c r="DK463">
        <v>98</v>
      </c>
      <c r="DL463">
        <v>75</v>
      </c>
      <c r="DM463">
        <v>3</v>
      </c>
      <c r="DN463">
        <v>15</v>
      </c>
      <c r="DO463">
        <v>1</v>
      </c>
      <c r="DP463">
        <v>0</v>
      </c>
      <c r="DQ463">
        <v>1</v>
      </c>
      <c r="DR463">
        <v>1</v>
      </c>
      <c r="DS463">
        <v>0</v>
      </c>
      <c r="DT463">
        <v>2</v>
      </c>
      <c r="DU463">
        <v>0</v>
      </c>
      <c r="DV463">
        <v>98</v>
      </c>
      <c r="DW463">
        <v>92</v>
      </c>
      <c r="DX463">
        <v>53</v>
      </c>
      <c r="DY463">
        <v>1</v>
      </c>
      <c r="DZ463">
        <v>13</v>
      </c>
      <c r="EA463">
        <v>5</v>
      </c>
      <c r="EB463">
        <v>1</v>
      </c>
      <c r="EC463">
        <v>0</v>
      </c>
      <c r="ED463">
        <v>1</v>
      </c>
      <c r="EE463">
        <v>0</v>
      </c>
      <c r="EF463">
        <v>0</v>
      </c>
      <c r="EG463">
        <v>18</v>
      </c>
      <c r="EH463">
        <v>92</v>
      </c>
      <c r="EI463" t="s">
        <v>225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</row>
    <row r="464" spans="1:149" ht="12.75">
      <c r="A464">
        <v>459</v>
      </c>
      <c r="B464" t="str">
        <f t="shared" si="35"/>
        <v>241715</v>
      </c>
      <c r="C464" t="s">
        <v>706</v>
      </c>
      <c r="D464" t="s">
        <v>600</v>
      </c>
      <c r="E464" t="s">
        <v>223</v>
      </c>
      <c r="F464">
        <v>2</v>
      </c>
      <c r="G464" t="s">
        <v>708</v>
      </c>
      <c r="H464">
        <v>1263</v>
      </c>
      <c r="I464">
        <v>1263</v>
      </c>
      <c r="J464">
        <v>0</v>
      </c>
      <c r="K464">
        <v>1000</v>
      </c>
      <c r="L464">
        <v>274</v>
      </c>
      <c r="M464">
        <v>274</v>
      </c>
      <c r="N464">
        <v>0</v>
      </c>
      <c r="O464">
        <v>726</v>
      </c>
      <c r="P464">
        <v>274</v>
      </c>
      <c r="Q464">
        <v>0</v>
      </c>
      <c r="R464">
        <v>274</v>
      </c>
      <c r="S464">
        <v>1</v>
      </c>
      <c r="T464">
        <v>273</v>
      </c>
      <c r="U464">
        <v>1</v>
      </c>
      <c r="V464">
        <v>1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1</v>
      </c>
      <c r="AG464">
        <v>35</v>
      </c>
      <c r="AH464">
        <v>1</v>
      </c>
      <c r="AI464">
        <v>32</v>
      </c>
      <c r="AJ464">
        <v>0</v>
      </c>
      <c r="AK464">
        <v>0</v>
      </c>
      <c r="AL464">
        <v>0</v>
      </c>
      <c r="AM464">
        <v>1</v>
      </c>
      <c r="AN464">
        <v>1</v>
      </c>
      <c r="AO464">
        <v>0</v>
      </c>
      <c r="AP464">
        <v>0</v>
      </c>
      <c r="AQ464">
        <v>0</v>
      </c>
      <c r="AR464">
        <v>35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1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1</v>
      </c>
      <c r="BP464">
        <v>1</v>
      </c>
      <c r="BQ464">
        <v>1</v>
      </c>
      <c r="BR464">
        <v>0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1</v>
      </c>
      <c r="CA464">
        <v>8</v>
      </c>
      <c r="CB464">
        <v>3</v>
      </c>
      <c r="CC464">
        <v>5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8</v>
      </c>
      <c r="CM464">
        <v>2</v>
      </c>
      <c r="CN464">
        <v>1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1</v>
      </c>
      <c r="CV464">
        <v>0</v>
      </c>
      <c r="CW464">
        <v>0</v>
      </c>
      <c r="CX464">
        <v>2</v>
      </c>
      <c r="CY464">
        <v>14</v>
      </c>
      <c r="CZ464">
        <v>3</v>
      </c>
      <c r="DA464">
        <v>10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1</v>
      </c>
      <c r="DI464">
        <v>0</v>
      </c>
      <c r="DJ464">
        <v>14</v>
      </c>
      <c r="DK464">
        <v>97</v>
      </c>
      <c r="DL464">
        <v>70</v>
      </c>
      <c r="DM464">
        <v>6</v>
      </c>
      <c r="DN464">
        <v>14</v>
      </c>
      <c r="DO464">
        <v>2</v>
      </c>
      <c r="DP464">
        <v>0</v>
      </c>
      <c r="DQ464">
        <v>0</v>
      </c>
      <c r="DR464">
        <v>0</v>
      </c>
      <c r="DS464">
        <v>0</v>
      </c>
      <c r="DT464">
        <v>4</v>
      </c>
      <c r="DU464">
        <v>1</v>
      </c>
      <c r="DV464">
        <v>97</v>
      </c>
      <c r="DW464">
        <v>113</v>
      </c>
      <c r="DX464">
        <v>60</v>
      </c>
      <c r="DY464">
        <v>3</v>
      </c>
      <c r="DZ464">
        <v>18</v>
      </c>
      <c r="EA464">
        <v>14</v>
      </c>
      <c r="EB464">
        <v>2</v>
      </c>
      <c r="EC464">
        <v>0</v>
      </c>
      <c r="ED464">
        <v>1</v>
      </c>
      <c r="EE464">
        <v>2</v>
      </c>
      <c r="EF464">
        <v>0</v>
      </c>
      <c r="EG464">
        <v>13</v>
      </c>
      <c r="EH464">
        <v>113</v>
      </c>
      <c r="EI464" t="s">
        <v>225</v>
      </c>
      <c r="EJ464">
        <v>1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1</v>
      </c>
      <c r="ES464">
        <v>1</v>
      </c>
    </row>
    <row r="465" spans="1:149" ht="12.75">
      <c r="A465">
        <v>460</v>
      </c>
      <c r="B465" t="str">
        <f t="shared" si="35"/>
        <v>241715</v>
      </c>
      <c r="C465" t="s">
        <v>706</v>
      </c>
      <c r="D465" t="s">
        <v>600</v>
      </c>
      <c r="E465" t="s">
        <v>223</v>
      </c>
      <c r="F465">
        <v>3</v>
      </c>
      <c r="G465" t="s">
        <v>709</v>
      </c>
      <c r="H465">
        <v>1072</v>
      </c>
      <c r="I465">
        <v>1072</v>
      </c>
      <c r="J465">
        <v>0</v>
      </c>
      <c r="K465">
        <v>850</v>
      </c>
      <c r="L465">
        <v>198</v>
      </c>
      <c r="M465">
        <v>198</v>
      </c>
      <c r="N465">
        <v>0</v>
      </c>
      <c r="O465">
        <v>652</v>
      </c>
      <c r="P465">
        <v>198</v>
      </c>
      <c r="Q465">
        <v>0</v>
      </c>
      <c r="R465">
        <v>198</v>
      </c>
      <c r="S465">
        <v>2</v>
      </c>
      <c r="T465">
        <v>196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27</v>
      </c>
      <c r="AH465">
        <v>0</v>
      </c>
      <c r="AI465">
        <v>26</v>
      </c>
      <c r="AJ465">
        <v>1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27</v>
      </c>
      <c r="AS465">
        <v>1</v>
      </c>
      <c r="AT465">
        <v>0</v>
      </c>
      <c r="AU465">
        <v>0</v>
      </c>
      <c r="AV465">
        <v>0</v>
      </c>
      <c r="AW465">
        <v>1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1</v>
      </c>
      <c r="BE465">
        <v>1</v>
      </c>
      <c r="BF465">
        <v>0</v>
      </c>
      <c r="BG465">
        <v>0</v>
      </c>
      <c r="BH465">
        <v>0</v>
      </c>
      <c r="BI465">
        <v>1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1</v>
      </c>
      <c r="BQ465">
        <v>1</v>
      </c>
      <c r="BR465">
        <v>0</v>
      </c>
      <c r="BS465">
        <v>1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1</v>
      </c>
      <c r="CA465">
        <v>12</v>
      </c>
      <c r="CB465">
        <v>6</v>
      </c>
      <c r="CC465">
        <v>6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12</v>
      </c>
      <c r="CM465">
        <v>2</v>
      </c>
      <c r="CN465">
        <v>2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2</v>
      </c>
      <c r="CY465">
        <v>6</v>
      </c>
      <c r="CZ465">
        <v>4</v>
      </c>
      <c r="DA465">
        <v>1</v>
      </c>
      <c r="DB465">
        <v>0</v>
      </c>
      <c r="DC465">
        <v>0</v>
      </c>
      <c r="DD465">
        <v>1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6</v>
      </c>
      <c r="DK465">
        <v>54</v>
      </c>
      <c r="DL465">
        <v>35</v>
      </c>
      <c r="DM465">
        <v>0</v>
      </c>
      <c r="DN465">
        <v>11</v>
      </c>
      <c r="DO465">
        <v>0</v>
      </c>
      <c r="DP465">
        <v>0</v>
      </c>
      <c r="DQ465">
        <v>0</v>
      </c>
      <c r="DR465">
        <v>1</v>
      </c>
      <c r="DS465">
        <v>1</v>
      </c>
      <c r="DT465">
        <v>4</v>
      </c>
      <c r="DU465">
        <v>2</v>
      </c>
      <c r="DV465">
        <v>54</v>
      </c>
      <c r="DW465">
        <v>91</v>
      </c>
      <c r="DX465">
        <v>35</v>
      </c>
      <c r="DY465">
        <v>2</v>
      </c>
      <c r="DZ465">
        <v>27</v>
      </c>
      <c r="EA465">
        <v>5</v>
      </c>
      <c r="EB465">
        <v>2</v>
      </c>
      <c r="EC465">
        <v>0</v>
      </c>
      <c r="ED465">
        <v>3</v>
      </c>
      <c r="EE465">
        <v>4</v>
      </c>
      <c r="EF465">
        <v>2</v>
      </c>
      <c r="EG465">
        <v>11</v>
      </c>
      <c r="EH465">
        <v>91</v>
      </c>
      <c r="EI465" t="s">
        <v>225</v>
      </c>
      <c r="EJ465">
        <v>1</v>
      </c>
      <c r="EK465">
        <v>0</v>
      </c>
      <c r="EL465">
        <v>0</v>
      </c>
      <c r="EM465">
        <v>1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1</v>
      </c>
    </row>
    <row r="466" spans="1:149" ht="12.75">
      <c r="A466">
        <v>461</v>
      </c>
      <c r="B466" t="str">
        <f t="shared" si="35"/>
        <v>241715</v>
      </c>
      <c r="C466" t="s">
        <v>706</v>
      </c>
      <c r="D466" t="s">
        <v>600</v>
      </c>
      <c r="E466" t="s">
        <v>223</v>
      </c>
      <c r="F466">
        <v>4</v>
      </c>
      <c r="G466" t="s">
        <v>710</v>
      </c>
      <c r="H466">
        <v>1357</v>
      </c>
      <c r="I466">
        <v>1357</v>
      </c>
      <c r="J466">
        <v>0</v>
      </c>
      <c r="K466">
        <v>1000</v>
      </c>
      <c r="L466">
        <v>264</v>
      </c>
      <c r="M466">
        <v>264</v>
      </c>
      <c r="N466">
        <v>0</v>
      </c>
      <c r="O466">
        <v>736</v>
      </c>
      <c r="P466">
        <v>264</v>
      </c>
      <c r="Q466">
        <v>0</v>
      </c>
      <c r="R466">
        <v>264</v>
      </c>
      <c r="S466">
        <v>8</v>
      </c>
      <c r="T466">
        <v>256</v>
      </c>
      <c r="U466">
        <v>1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1</v>
      </c>
      <c r="AD466">
        <v>0</v>
      </c>
      <c r="AE466">
        <v>0</v>
      </c>
      <c r="AF466">
        <v>1</v>
      </c>
      <c r="AG466">
        <v>38</v>
      </c>
      <c r="AH466">
        <v>2</v>
      </c>
      <c r="AI466">
        <v>36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38</v>
      </c>
      <c r="AS466">
        <v>6</v>
      </c>
      <c r="AT466">
        <v>0</v>
      </c>
      <c r="AU466">
        <v>5</v>
      </c>
      <c r="AV466">
        <v>0</v>
      </c>
      <c r="AW466">
        <v>0</v>
      </c>
      <c r="AX466">
        <v>0</v>
      </c>
      <c r="AY466">
        <v>0</v>
      </c>
      <c r="AZ466">
        <v>1</v>
      </c>
      <c r="BA466">
        <v>0</v>
      </c>
      <c r="BB466">
        <v>0</v>
      </c>
      <c r="BC466">
        <v>0</v>
      </c>
      <c r="BD466">
        <v>6</v>
      </c>
      <c r="BE466">
        <v>2</v>
      </c>
      <c r="BF466">
        <v>1</v>
      </c>
      <c r="BG466">
        <v>0</v>
      </c>
      <c r="BH466">
        <v>0</v>
      </c>
      <c r="BI466">
        <v>1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2</v>
      </c>
      <c r="BQ466">
        <v>1</v>
      </c>
      <c r="BR466">
        <v>0</v>
      </c>
      <c r="BS466">
        <v>0</v>
      </c>
      <c r="BT466">
        <v>0</v>
      </c>
      <c r="BU466">
        <v>1</v>
      </c>
      <c r="BV466">
        <v>0</v>
      </c>
      <c r="BW466">
        <v>0</v>
      </c>
      <c r="BX466">
        <v>0</v>
      </c>
      <c r="BY466">
        <v>0</v>
      </c>
      <c r="BZ466">
        <v>1</v>
      </c>
      <c r="CA466">
        <v>11</v>
      </c>
      <c r="CB466">
        <v>4</v>
      </c>
      <c r="CC466">
        <v>7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11</v>
      </c>
      <c r="CM466">
        <v>3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3</v>
      </c>
      <c r="CX466">
        <v>3</v>
      </c>
      <c r="CY466">
        <v>12</v>
      </c>
      <c r="CZ466">
        <v>11</v>
      </c>
      <c r="DA466">
        <v>1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12</v>
      </c>
      <c r="DK466">
        <v>77</v>
      </c>
      <c r="DL466">
        <v>47</v>
      </c>
      <c r="DM466">
        <v>7</v>
      </c>
      <c r="DN466">
        <v>15</v>
      </c>
      <c r="DO466">
        <v>0</v>
      </c>
      <c r="DP466">
        <v>0</v>
      </c>
      <c r="DQ466">
        <v>0</v>
      </c>
      <c r="DR466">
        <v>1</v>
      </c>
      <c r="DS466">
        <v>0</v>
      </c>
      <c r="DT466">
        <v>7</v>
      </c>
      <c r="DU466">
        <v>0</v>
      </c>
      <c r="DV466">
        <v>77</v>
      </c>
      <c r="DW466">
        <v>105</v>
      </c>
      <c r="DX466">
        <v>50</v>
      </c>
      <c r="DY466">
        <v>4</v>
      </c>
      <c r="DZ466">
        <v>21</v>
      </c>
      <c r="EA466">
        <v>4</v>
      </c>
      <c r="EB466">
        <v>3</v>
      </c>
      <c r="EC466">
        <v>2</v>
      </c>
      <c r="ED466">
        <v>0</v>
      </c>
      <c r="EE466">
        <v>3</v>
      </c>
      <c r="EF466">
        <v>0</v>
      </c>
      <c r="EG466">
        <v>18</v>
      </c>
      <c r="EH466">
        <v>105</v>
      </c>
      <c r="EI466" t="s">
        <v>225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</row>
    <row r="467" spans="1:149" ht="12.75">
      <c r="A467">
        <v>462</v>
      </c>
      <c r="B467" t="str">
        <f t="shared" si="35"/>
        <v>241715</v>
      </c>
      <c r="C467" t="s">
        <v>706</v>
      </c>
      <c r="D467" t="s">
        <v>600</v>
      </c>
      <c r="E467" t="s">
        <v>223</v>
      </c>
      <c r="F467">
        <v>5</v>
      </c>
      <c r="G467" t="s">
        <v>711</v>
      </c>
      <c r="H467">
        <v>1495</v>
      </c>
      <c r="I467">
        <v>1495</v>
      </c>
      <c r="J467">
        <v>0</v>
      </c>
      <c r="K467">
        <v>1102</v>
      </c>
      <c r="L467">
        <v>475</v>
      </c>
      <c r="M467">
        <v>475</v>
      </c>
      <c r="N467">
        <v>0</v>
      </c>
      <c r="O467">
        <v>627</v>
      </c>
      <c r="P467">
        <v>474</v>
      </c>
      <c r="Q467">
        <v>0</v>
      </c>
      <c r="R467">
        <v>474</v>
      </c>
      <c r="S467">
        <v>9</v>
      </c>
      <c r="T467">
        <v>465</v>
      </c>
      <c r="U467">
        <v>5</v>
      </c>
      <c r="V467">
        <v>4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1</v>
      </c>
      <c r="AC467">
        <v>0</v>
      </c>
      <c r="AD467">
        <v>0</v>
      </c>
      <c r="AE467">
        <v>0</v>
      </c>
      <c r="AF467">
        <v>5</v>
      </c>
      <c r="AG467">
        <v>15</v>
      </c>
      <c r="AH467">
        <v>2</v>
      </c>
      <c r="AI467">
        <v>13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15</v>
      </c>
      <c r="AS467">
        <v>1</v>
      </c>
      <c r="AT467">
        <v>0</v>
      </c>
      <c r="AU467">
        <v>0</v>
      </c>
      <c r="AV467">
        <v>1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1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5</v>
      </c>
      <c r="BR467">
        <v>4</v>
      </c>
      <c r="BS467">
        <v>1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5</v>
      </c>
      <c r="CA467">
        <v>49</v>
      </c>
      <c r="CB467">
        <v>20</v>
      </c>
      <c r="CC467">
        <v>26</v>
      </c>
      <c r="CD467">
        <v>1</v>
      </c>
      <c r="CE467">
        <v>0</v>
      </c>
      <c r="CF467">
        <v>2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49</v>
      </c>
      <c r="CM467">
        <v>6</v>
      </c>
      <c r="CN467">
        <v>6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6</v>
      </c>
      <c r="CY467">
        <v>6</v>
      </c>
      <c r="CZ467">
        <v>3</v>
      </c>
      <c r="DA467">
        <v>2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1</v>
      </c>
      <c r="DH467">
        <v>0</v>
      </c>
      <c r="DI467">
        <v>0</v>
      </c>
      <c r="DJ467">
        <v>6</v>
      </c>
      <c r="DK467">
        <v>273</v>
      </c>
      <c r="DL467">
        <v>175</v>
      </c>
      <c r="DM467">
        <v>20</v>
      </c>
      <c r="DN467">
        <v>61</v>
      </c>
      <c r="DO467">
        <v>4</v>
      </c>
      <c r="DP467">
        <v>0</v>
      </c>
      <c r="DQ467">
        <v>1</v>
      </c>
      <c r="DR467">
        <v>0</v>
      </c>
      <c r="DS467">
        <v>0</v>
      </c>
      <c r="DT467">
        <v>10</v>
      </c>
      <c r="DU467">
        <v>2</v>
      </c>
      <c r="DV467">
        <v>273</v>
      </c>
      <c r="DW467">
        <v>105</v>
      </c>
      <c r="DX467">
        <v>56</v>
      </c>
      <c r="DY467">
        <v>2</v>
      </c>
      <c r="DZ467">
        <v>21</v>
      </c>
      <c r="EA467">
        <v>4</v>
      </c>
      <c r="EB467">
        <v>0</v>
      </c>
      <c r="EC467">
        <v>0</v>
      </c>
      <c r="ED467">
        <v>0</v>
      </c>
      <c r="EE467">
        <v>3</v>
      </c>
      <c r="EF467">
        <v>0</v>
      </c>
      <c r="EG467">
        <v>19</v>
      </c>
      <c r="EH467">
        <v>105</v>
      </c>
      <c r="EI467" t="s">
        <v>225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</row>
    <row r="468" spans="1:149" ht="12.75">
      <c r="A468">
        <v>463</v>
      </c>
      <c r="B468" t="str">
        <f t="shared" si="35"/>
        <v>241715</v>
      </c>
      <c r="C468" t="s">
        <v>706</v>
      </c>
      <c r="D468" t="s">
        <v>600</v>
      </c>
      <c r="E468" t="s">
        <v>223</v>
      </c>
      <c r="F468">
        <v>6</v>
      </c>
      <c r="G468" t="s">
        <v>712</v>
      </c>
      <c r="H468">
        <v>1816</v>
      </c>
      <c r="I468">
        <v>1816</v>
      </c>
      <c r="J468">
        <v>0</v>
      </c>
      <c r="K468">
        <v>1335</v>
      </c>
      <c r="L468">
        <v>456</v>
      </c>
      <c r="M468">
        <v>456</v>
      </c>
      <c r="N468">
        <v>0</v>
      </c>
      <c r="O468">
        <v>879</v>
      </c>
      <c r="P468">
        <v>455</v>
      </c>
      <c r="Q468">
        <v>0</v>
      </c>
      <c r="R468">
        <v>455</v>
      </c>
      <c r="S468">
        <v>10</v>
      </c>
      <c r="T468">
        <v>445</v>
      </c>
      <c r="U468">
        <v>4</v>
      </c>
      <c r="V468">
        <v>3</v>
      </c>
      <c r="W468">
        <v>0</v>
      </c>
      <c r="X468">
        <v>0</v>
      </c>
      <c r="Y468">
        <v>0</v>
      </c>
      <c r="Z468">
        <v>0</v>
      </c>
      <c r="AA468">
        <v>1</v>
      </c>
      <c r="AB468">
        <v>0</v>
      </c>
      <c r="AC468">
        <v>0</v>
      </c>
      <c r="AD468">
        <v>0</v>
      </c>
      <c r="AE468">
        <v>0</v>
      </c>
      <c r="AF468">
        <v>4</v>
      </c>
      <c r="AG468">
        <v>14</v>
      </c>
      <c r="AH468">
        <v>1</v>
      </c>
      <c r="AI468">
        <v>12</v>
      </c>
      <c r="AJ468">
        <v>0</v>
      </c>
      <c r="AK468">
        <v>1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14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6</v>
      </c>
      <c r="BF468">
        <v>3</v>
      </c>
      <c r="BG468">
        <v>1</v>
      </c>
      <c r="BH468">
        <v>0</v>
      </c>
      <c r="BI468">
        <v>1</v>
      </c>
      <c r="BJ468">
        <v>0</v>
      </c>
      <c r="BK468">
        <v>0</v>
      </c>
      <c r="BL468">
        <v>0</v>
      </c>
      <c r="BM468">
        <v>1</v>
      </c>
      <c r="BN468">
        <v>0</v>
      </c>
      <c r="BO468">
        <v>0</v>
      </c>
      <c r="BP468">
        <v>6</v>
      </c>
      <c r="BQ468">
        <v>5</v>
      </c>
      <c r="BR468">
        <v>1</v>
      </c>
      <c r="BS468">
        <v>1</v>
      </c>
      <c r="BT468">
        <v>0</v>
      </c>
      <c r="BU468">
        <v>0</v>
      </c>
      <c r="BV468">
        <v>0</v>
      </c>
      <c r="BW468">
        <v>0</v>
      </c>
      <c r="BX468">
        <v>1</v>
      </c>
      <c r="BY468">
        <v>2</v>
      </c>
      <c r="BZ468">
        <v>5</v>
      </c>
      <c r="CA468">
        <v>29</v>
      </c>
      <c r="CB468">
        <v>12</v>
      </c>
      <c r="CC468">
        <v>0</v>
      </c>
      <c r="CD468">
        <v>8</v>
      </c>
      <c r="CE468">
        <v>2</v>
      </c>
      <c r="CF468">
        <v>1</v>
      </c>
      <c r="CG468">
        <v>1</v>
      </c>
      <c r="CH468">
        <v>2</v>
      </c>
      <c r="CI468">
        <v>3</v>
      </c>
      <c r="CJ468">
        <v>0</v>
      </c>
      <c r="CK468">
        <v>0</v>
      </c>
      <c r="CL468">
        <v>29</v>
      </c>
      <c r="CM468">
        <v>3</v>
      </c>
      <c r="CN468">
        <v>1</v>
      </c>
      <c r="CO468">
        <v>1</v>
      </c>
      <c r="CP468">
        <v>0</v>
      </c>
      <c r="CQ468">
        <v>0</v>
      </c>
      <c r="CR468">
        <v>0</v>
      </c>
      <c r="CS468">
        <v>1</v>
      </c>
      <c r="CT468">
        <v>0</v>
      </c>
      <c r="CU468">
        <v>0</v>
      </c>
      <c r="CV468">
        <v>0</v>
      </c>
      <c r="CW468">
        <v>0</v>
      </c>
      <c r="CX468">
        <v>3</v>
      </c>
      <c r="CY468">
        <v>12</v>
      </c>
      <c r="CZ468">
        <v>5</v>
      </c>
      <c r="DA468">
        <v>6</v>
      </c>
      <c r="DB468">
        <v>0</v>
      </c>
      <c r="DC468">
        <v>0</v>
      </c>
      <c r="DD468">
        <v>0</v>
      </c>
      <c r="DE468">
        <v>1</v>
      </c>
      <c r="DF468">
        <v>0</v>
      </c>
      <c r="DG468">
        <v>0</v>
      </c>
      <c r="DH468">
        <v>0</v>
      </c>
      <c r="DI468">
        <v>0</v>
      </c>
      <c r="DJ468">
        <v>12</v>
      </c>
      <c r="DK468">
        <v>236</v>
      </c>
      <c r="DL468">
        <v>151</v>
      </c>
      <c r="DM468">
        <v>24</v>
      </c>
      <c r="DN468">
        <v>54</v>
      </c>
      <c r="DO468">
        <v>2</v>
      </c>
      <c r="DP468">
        <v>0</v>
      </c>
      <c r="DQ468">
        <v>0</v>
      </c>
      <c r="DR468">
        <v>2</v>
      </c>
      <c r="DS468">
        <v>0</v>
      </c>
      <c r="DT468">
        <v>3</v>
      </c>
      <c r="DU468">
        <v>0</v>
      </c>
      <c r="DV468">
        <v>236</v>
      </c>
      <c r="DW468">
        <v>135</v>
      </c>
      <c r="DX468">
        <v>70</v>
      </c>
      <c r="DY468">
        <v>3</v>
      </c>
      <c r="DZ468">
        <v>25</v>
      </c>
      <c r="EA468">
        <v>8</v>
      </c>
      <c r="EB468">
        <v>2</v>
      </c>
      <c r="EC468">
        <v>0</v>
      </c>
      <c r="ED468">
        <v>3</v>
      </c>
      <c r="EE468">
        <v>2</v>
      </c>
      <c r="EF468">
        <v>0</v>
      </c>
      <c r="EG468">
        <v>22</v>
      </c>
      <c r="EH468">
        <v>135</v>
      </c>
      <c r="EI468" t="s">
        <v>225</v>
      </c>
      <c r="EJ468">
        <v>1</v>
      </c>
      <c r="EK468">
        <v>0</v>
      </c>
      <c r="EL468">
        <v>1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1</v>
      </c>
    </row>
    <row r="469" spans="1:149" ht="12.75">
      <c r="A469">
        <v>464</v>
      </c>
      <c r="B469" t="str">
        <f t="shared" si="35"/>
        <v>241715</v>
      </c>
      <c r="C469" t="s">
        <v>706</v>
      </c>
      <c r="D469" t="s">
        <v>600</v>
      </c>
      <c r="E469" t="s">
        <v>223</v>
      </c>
      <c r="F469">
        <v>7</v>
      </c>
      <c r="G469" t="s">
        <v>713</v>
      </c>
      <c r="H469">
        <v>1764</v>
      </c>
      <c r="I469">
        <v>1764</v>
      </c>
      <c r="J469">
        <v>0</v>
      </c>
      <c r="K469">
        <v>1300</v>
      </c>
      <c r="L469">
        <v>406</v>
      </c>
      <c r="M469">
        <v>406</v>
      </c>
      <c r="N469">
        <v>0</v>
      </c>
      <c r="O469">
        <v>894</v>
      </c>
      <c r="P469">
        <v>406</v>
      </c>
      <c r="Q469">
        <v>14</v>
      </c>
      <c r="R469">
        <v>392</v>
      </c>
      <c r="S469">
        <v>0</v>
      </c>
      <c r="T469">
        <v>392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7</v>
      </c>
      <c r="AH469">
        <v>0</v>
      </c>
      <c r="AI469">
        <v>5</v>
      </c>
      <c r="AJ469">
        <v>0</v>
      </c>
      <c r="AK469">
        <v>0</v>
      </c>
      <c r="AL469">
        <v>0</v>
      </c>
      <c r="AM469">
        <v>0</v>
      </c>
      <c r="AN469">
        <v>1</v>
      </c>
      <c r="AO469">
        <v>0</v>
      </c>
      <c r="AP469">
        <v>1</v>
      </c>
      <c r="AQ469">
        <v>0</v>
      </c>
      <c r="AR469">
        <v>7</v>
      </c>
      <c r="AS469">
        <v>1</v>
      </c>
      <c r="AT469">
        <v>1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1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5</v>
      </c>
      <c r="BR469">
        <v>3</v>
      </c>
      <c r="BS469">
        <v>1</v>
      </c>
      <c r="BT469">
        <v>0</v>
      </c>
      <c r="BU469">
        <v>0</v>
      </c>
      <c r="BV469">
        <v>1</v>
      </c>
      <c r="BW469">
        <v>0</v>
      </c>
      <c r="BX469">
        <v>0</v>
      </c>
      <c r="BY469">
        <v>0</v>
      </c>
      <c r="BZ469">
        <v>5</v>
      </c>
      <c r="CA469">
        <v>17</v>
      </c>
      <c r="CB469">
        <v>3</v>
      </c>
      <c r="CC469">
        <v>8</v>
      </c>
      <c r="CD469">
        <v>1</v>
      </c>
      <c r="CE469">
        <v>1</v>
      </c>
      <c r="CF469">
        <v>0</v>
      </c>
      <c r="CG469">
        <v>1</v>
      </c>
      <c r="CH469">
        <v>0</v>
      </c>
      <c r="CI469">
        <v>1</v>
      </c>
      <c r="CJ469">
        <v>0</v>
      </c>
      <c r="CK469">
        <v>2</v>
      </c>
      <c r="CL469">
        <v>17</v>
      </c>
      <c r="CM469">
        <v>4</v>
      </c>
      <c r="CN469">
        <v>2</v>
      </c>
      <c r="CO469">
        <v>0</v>
      </c>
      <c r="CP469">
        <v>1</v>
      </c>
      <c r="CQ469">
        <v>0</v>
      </c>
      <c r="CR469">
        <v>0</v>
      </c>
      <c r="CS469">
        <v>1</v>
      </c>
      <c r="CT469">
        <v>0</v>
      </c>
      <c r="CU469">
        <v>0</v>
      </c>
      <c r="CV469">
        <v>0</v>
      </c>
      <c r="CW469">
        <v>0</v>
      </c>
      <c r="CX469">
        <v>4</v>
      </c>
      <c r="CY469">
        <v>15</v>
      </c>
      <c r="CZ469">
        <v>3</v>
      </c>
      <c r="DA469">
        <v>11</v>
      </c>
      <c r="DB469">
        <v>0</v>
      </c>
      <c r="DC469">
        <v>1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15</v>
      </c>
      <c r="DK469">
        <v>167</v>
      </c>
      <c r="DL469">
        <v>118</v>
      </c>
      <c r="DM469">
        <v>17</v>
      </c>
      <c r="DN469">
        <v>23</v>
      </c>
      <c r="DO469">
        <v>0</v>
      </c>
      <c r="DP469">
        <v>0</v>
      </c>
      <c r="DQ469">
        <v>3</v>
      </c>
      <c r="DR469">
        <v>3</v>
      </c>
      <c r="DS469">
        <v>1</v>
      </c>
      <c r="DT469">
        <v>2</v>
      </c>
      <c r="DU469">
        <v>0</v>
      </c>
      <c r="DV469">
        <v>167</v>
      </c>
      <c r="DW469">
        <v>176</v>
      </c>
      <c r="DX469">
        <v>85</v>
      </c>
      <c r="DY469">
        <v>2</v>
      </c>
      <c r="DZ469">
        <v>43</v>
      </c>
      <c r="EA469">
        <v>20</v>
      </c>
      <c r="EB469">
        <v>0</v>
      </c>
      <c r="EC469">
        <v>2</v>
      </c>
      <c r="ED469">
        <v>2</v>
      </c>
      <c r="EE469">
        <v>1</v>
      </c>
      <c r="EF469">
        <v>1</v>
      </c>
      <c r="EG469">
        <v>20</v>
      </c>
      <c r="EH469">
        <v>176</v>
      </c>
      <c r="EI469" t="s">
        <v>225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</row>
    <row r="470" spans="1:149" ht="12.75">
      <c r="A470">
        <v>465</v>
      </c>
      <c r="B470" t="str">
        <f t="shared" si="35"/>
        <v>241715</v>
      </c>
      <c r="C470" t="s">
        <v>706</v>
      </c>
      <c r="D470" t="s">
        <v>600</v>
      </c>
      <c r="E470" t="s">
        <v>223</v>
      </c>
      <c r="F470">
        <v>8</v>
      </c>
      <c r="G470" t="s">
        <v>714</v>
      </c>
      <c r="H470">
        <v>1631</v>
      </c>
      <c r="I470">
        <v>1631</v>
      </c>
      <c r="J470">
        <v>0</v>
      </c>
      <c r="K470">
        <v>1200</v>
      </c>
      <c r="L470">
        <v>328</v>
      </c>
      <c r="M470">
        <v>328</v>
      </c>
      <c r="N470">
        <v>0</v>
      </c>
      <c r="O470">
        <v>872</v>
      </c>
      <c r="P470">
        <v>328</v>
      </c>
      <c r="Q470">
        <v>0</v>
      </c>
      <c r="R470">
        <v>328</v>
      </c>
      <c r="S470">
        <v>11</v>
      </c>
      <c r="T470">
        <v>317</v>
      </c>
      <c r="U470">
        <v>2</v>
      </c>
      <c r="V470">
        <v>1</v>
      </c>
      <c r="W470">
        <v>0</v>
      </c>
      <c r="X470">
        <v>1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2</v>
      </c>
      <c r="AG470">
        <v>38</v>
      </c>
      <c r="AH470">
        <v>3</v>
      </c>
      <c r="AI470">
        <v>28</v>
      </c>
      <c r="AJ470">
        <v>0</v>
      </c>
      <c r="AK470">
        <v>3</v>
      </c>
      <c r="AL470">
        <v>0</v>
      </c>
      <c r="AM470">
        <v>0</v>
      </c>
      <c r="AN470">
        <v>4</v>
      </c>
      <c r="AO470">
        <v>0</v>
      </c>
      <c r="AP470">
        <v>0</v>
      </c>
      <c r="AQ470">
        <v>0</v>
      </c>
      <c r="AR470">
        <v>38</v>
      </c>
      <c r="AS470">
        <v>1</v>
      </c>
      <c r="AT470">
        <v>1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1</v>
      </c>
      <c r="BE470">
        <v>4</v>
      </c>
      <c r="BF470">
        <v>1</v>
      </c>
      <c r="BG470">
        <v>2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1</v>
      </c>
      <c r="BO470">
        <v>0</v>
      </c>
      <c r="BP470">
        <v>4</v>
      </c>
      <c r="BQ470">
        <v>6</v>
      </c>
      <c r="BR470">
        <v>2</v>
      </c>
      <c r="BS470">
        <v>0</v>
      </c>
      <c r="BT470">
        <v>0</v>
      </c>
      <c r="BU470">
        <v>0</v>
      </c>
      <c r="BV470">
        <v>0</v>
      </c>
      <c r="BW470">
        <v>1</v>
      </c>
      <c r="BX470">
        <v>3</v>
      </c>
      <c r="BY470">
        <v>0</v>
      </c>
      <c r="BZ470">
        <v>6</v>
      </c>
      <c r="CA470">
        <v>3</v>
      </c>
      <c r="CB470">
        <v>1</v>
      </c>
      <c r="CC470">
        <v>2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3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22</v>
      </c>
      <c r="CZ470">
        <v>1</v>
      </c>
      <c r="DA470">
        <v>17</v>
      </c>
      <c r="DB470">
        <v>0</v>
      </c>
      <c r="DC470">
        <v>1</v>
      </c>
      <c r="DD470">
        <v>0</v>
      </c>
      <c r="DE470">
        <v>0</v>
      </c>
      <c r="DF470">
        <v>0</v>
      </c>
      <c r="DG470">
        <v>1</v>
      </c>
      <c r="DH470">
        <v>0</v>
      </c>
      <c r="DI470">
        <v>2</v>
      </c>
      <c r="DJ470">
        <v>22</v>
      </c>
      <c r="DK470">
        <v>90</v>
      </c>
      <c r="DL470">
        <v>51</v>
      </c>
      <c r="DM470">
        <v>8</v>
      </c>
      <c r="DN470">
        <v>21</v>
      </c>
      <c r="DO470">
        <v>2</v>
      </c>
      <c r="DP470">
        <v>0</v>
      </c>
      <c r="DQ470">
        <v>0</v>
      </c>
      <c r="DR470">
        <v>4</v>
      </c>
      <c r="DS470">
        <v>0</v>
      </c>
      <c r="DT470">
        <v>4</v>
      </c>
      <c r="DU470">
        <v>0</v>
      </c>
      <c r="DV470">
        <v>90</v>
      </c>
      <c r="DW470">
        <v>149</v>
      </c>
      <c r="DX470">
        <v>53</v>
      </c>
      <c r="DY470">
        <v>3</v>
      </c>
      <c r="DZ470">
        <v>57</v>
      </c>
      <c r="EA470">
        <v>5</v>
      </c>
      <c r="EB470">
        <v>1</v>
      </c>
      <c r="EC470">
        <v>0</v>
      </c>
      <c r="ED470">
        <v>0</v>
      </c>
      <c r="EE470">
        <v>3</v>
      </c>
      <c r="EF470">
        <v>1</v>
      </c>
      <c r="EG470">
        <v>26</v>
      </c>
      <c r="EH470">
        <v>149</v>
      </c>
      <c r="EI470" t="s">
        <v>225</v>
      </c>
      <c r="EJ470">
        <v>2</v>
      </c>
      <c r="EK470">
        <v>0</v>
      </c>
      <c r="EL470">
        <v>2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2</v>
      </c>
    </row>
    <row r="471" spans="1:149" ht="12.75">
      <c r="A471">
        <v>466</v>
      </c>
      <c r="B471" t="str">
        <f aca="true" t="shared" si="36" ref="B471:B502">"246101"</f>
        <v>246101</v>
      </c>
      <c r="C471" t="s">
        <v>715</v>
      </c>
      <c r="D471" t="s">
        <v>715</v>
      </c>
      <c r="E471" t="s">
        <v>223</v>
      </c>
      <c r="F471">
        <v>1</v>
      </c>
      <c r="G471" t="s">
        <v>716</v>
      </c>
      <c r="H471">
        <v>1888</v>
      </c>
      <c r="I471">
        <v>1888</v>
      </c>
      <c r="J471">
        <v>0</v>
      </c>
      <c r="K471">
        <v>1400</v>
      </c>
      <c r="L471">
        <v>622</v>
      </c>
      <c r="M471">
        <v>622</v>
      </c>
      <c r="N471">
        <v>0</v>
      </c>
      <c r="O471">
        <v>778</v>
      </c>
      <c r="P471">
        <v>622</v>
      </c>
      <c r="Q471">
        <v>0</v>
      </c>
      <c r="R471">
        <v>622</v>
      </c>
      <c r="S471">
        <v>8</v>
      </c>
      <c r="T471">
        <v>614</v>
      </c>
      <c r="U471">
        <v>5</v>
      </c>
      <c r="V471">
        <v>5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5</v>
      </c>
      <c r="AG471">
        <v>12</v>
      </c>
      <c r="AH471">
        <v>2</v>
      </c>
      <c r="AI471">
        <v>5</v>
      </c>
      <c r="AJ471">
        <v>1</v>
      </c>
      <c r="AK471">
        <v>0</v>
      </c>
      <c r="AL471">
        <v>1</v>
      </c>
      <c r="AM471">
        <v>0</v>
      </c>
      <c r="AN471">
        <v>0</v>
      </c>
      <c r="AO471">
        <v>1</v>
      </c>
      <c r="AP471">
        <v>1</v>
      </c>
      <c r="AQ471">
        <v>1</v>
      </c>
      <c r="AR471">
        <v>12</v>
      </c>
      <c r="AS471">
        <v>1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1</v>
      </c>
      <c r="BA471">
        <v>0</v>
      </c>
      <c r="BB471">
        <v>0</v>
      </c>
      <c r="BC471">
        <v>0</v>
      </c>
      <c r="BD471">
        <v>1</v>
      </c>
      <c r="BE471">
        <v>1</v>
      </c>
      <c r="BF471">
        <v>1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1</v>
      </c>
      <c r="BQ471">
        <v>5</v>
      </c>
      <c r="BR471">
        <v>4</v>
      </c>
      <c r="BS471">
        <v>0</v>
      </c>
      <c r="BT471">
        <v>0</v>
      </c>
      <c r="BU471">
        <v>0</v>
      </c>
      <c r="BV471">
        <v>0</v>
      </c>
      <c r="BW471">
        <v>1</v>
      </c>
      <c r="BX471">
        <v>0</v>
      </c>
      <c r="BY471">
        <v>0</v>
      </c>
      <c r="BZ471">
        <v>5</v>
      </c>
      <c r="CA471">
        <v>38</v>
      </c>
      <c r="CB471">
        <v>8</v>
      </c>
      <c r="CC471">
        <v>22</v>
      </c>
      <c r="CD471">
        <v>2</v>
      </c>
      <c r="CE471">
        <v>0</v>
      </c>
      <c r="CF471">
        <v>2</v>
      </c>
      <c r="CG471">
        <v>0</v>
      </c>
      <c r="CH471">
        <v>0</v>
      </c>
      <c r="CI471">
        <v>4</v>
      </c>
      <c r="CJ471">
        <v>0</v>
      </c>
      <c r="CK471">
        <v>0</v>
      </c>
      <c r="CL471">
        <v>38</v>
      </c>
      <c r="CM471">
        <v>6</v>
      </c>
      <c r="CN471">
        <v>1</v>
      </c>
      <c r="CO471">
        <v>1</v>
      </c>
      <c r="CP471">
        <v>1</v>
      </c>
      <c r="CQ471">
        <v>0</v>
      </c>
      <c r="CR471">
        <v>0</v>
      </c>
      <c r="CS471">
        <v>0</v>
      </c>
      <c r="CT471">
        <v>3</v>
      </c>
      <c r="CU471">
        <v>0</v>
      </c>
      <c r="CV471">
        <v>0</v>
      </c>
      <c r="CW471">
        <v>0</v>
      </c>
      <c r="CX471">
        <v>6</v>
      </c>
      <c r="CY471">
        <v>13</v>
      </c>
      <c r="CZ471">
        <v>10</v>
      </c>
      <c r="DA471">
        <v>1</v>
      </c>
      <c r="DB471">
        <v>1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1</v>
      </c>
      <c r="DI471">
        <v>0</v>
      </c>
      <c r="DJ471">
        <v>13</v>
      </c>
      <c r="DK471">
        <v>371</v>
      </c>
      <c r="DL471">
        <v>169</v>
      </c>
      <c r="DM471">
        <v>33</v>
      </c>
      <c r="DN471">
        <v>164</v>
      </c>
      <c r="DO471">
        <v>1</v>
      </c>
      <c r="DP471">
        <v>0</v>
      </c>
      <c r="DQ471">
        <v>1</v>
      </c>
      <c r="DR471">
        <v>0</v>
      </c>
      <c r="DS471">
        <v>0</v>
      </c>
      <c r="DT471">
        <v>3</v>
      </c>
      <c r="DU471">
        <v>0</v>
      </c>
      <c r="DV471">
        <v>371</v>
      </c>
      <c r="DW471">
        <v>162</v>
      </c>
      <c r="DX471">
        <v>78</v>
      </c>
      <c r="DY471">
        <v>2</v>
      </c>
      <c r="DZ471">
        <v>27</v>
      </c>
      <c r="EA471">
        <v>5</v>
      </c>
      <c r="EB471">
        <v>0</v>
      </c>
      <c r="EC471">
        <v>0</v>
      </c>
      <c r="ED471">
        <v>1</v>
      </c>
      <c r="EE471">
        <v>1</v>
      </c>
      <c r="EF471">
        <v>1</v>
      </c>
      <c r="EG471">
        <v>47</v>
      </c>
      <c r="EH471">
        <v>162</v>
      </c>
      <c r="EI471" t="s">
        <v>225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</row>
    <row r="472" spans="1:149" ht="12.75">
      <c r="A472">
        <v>467</v>
      </c>
      <c r="B472" t="str">
        <f t="shared" si="36"/>
        <v>246101</v>
      </c>
      <c r="C472" t="s">
        <v>715</v>
      </c>
      <c r="D472" t="s">
        <v>715</v>
      </c>
      <c r="E472" t="s">
        <v>223</v>
      </c>
      <c r="F472">
        <v>2</v>
      </c>
      <c r="G472" t="s">
        <v>717</v>
      </c>
      <c r="H472">
        <v>1419</v>
      </c>
      <c r="I472">
        <v>1419</v>
      </c>
      <c r="J472">
        <v>0</v>
      </c>
      <c r="K472">
        <v>1049</v>
      </c>
      <c r="L472">
        <v>396</v>
      </c>
      <c r="M472">
        <v>396</v>
      </c>
      <c r="N472">
        <v>0</v>
      </c>
      <c r="O472">
        <v>653</v>
      </c>
      <c r="P472">
        <v>396</v>
      </c>
      <c r="Q472">
        <v>0</v>
      </c>
      <c r="R472">
        <v>396</v>
      </c>
      <c r="S472">
        <v>4</v>
      </c>
      <c r="T472">
        <v>392</v>
      </c>
      <c r="U472">
        <v>5</v>
      </c>
      <c r="V472">
        <v>1</v>
      </c>
      <c r="W472">
        <v>0</v>
      </c>
      <c r="X472">
        <v>1</v>
      </c>
      <c r="Y472">
        <v>0</v>
      </c>
      <c r="Z472">
        <v>0</v>
      </c>
      <c r="AA472">
        <v>0</v>
      </c>
      <c r="AB472">
        <v>0</v>
      </c>
      <c r="AC472">
        <v>1</v>
      </c>
      <c r="AD472">
        <v>1</v>
      </c>
      <c r="AE472">
        <v>1</v>
      </c>
      <c r="AF472">
        <v>5</v>
      </c>
      <c r="AG472">
        <v>4</v>
      </c>
      <c r="AH472">
        <v>1</v>
      </c>
      <c r="AI472">
        <v>0</v>
      </c>
      <c r="AJ472">
        <v>0</v>
      </c>
      <c r="AK472">
        <v>0</v>
      </c>
      <c r="AL472">
        <v>1</v>
      </c>
      <c r="AM472">
        <v>1</v>
      </c>
      <c r="AN472">
        <v>0</v>
      </c>
      <c r="AO472">
        <v>0</v>
      </c>
      <c r="AP472">
        <v>1</v>
      </c>
      <c r="AQ472">
        <v>0</v>
      </c>
      <c r="AR472">
        <v>4</v>
      </c>
      <c r="AS472">
        <v>1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1</v>
      </c>
      <c r="BC472">
        <v>0</v>
      </c>
      <c r="BD472">
        <v>1</v>
      </c>
      <c r="BE472">
        <v>2</v>
      </c>
      <c r="BF472">
        <v>0</v>
      </c>
      <c r="BG472">
        <v>0</v>
      </c>
      <c r="BH472">
        <v>0</v>
      </c>
      <c r="BI472">
        <v>2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2</v>
      </c>
      <c r="BQ472">
        <v>3</v>
      </c>
      <c r="BR472">
        <v>1</v>
      </c>
      <c r="BS472">
        <v>1</v>
      </c>
      <c r="BT472">
        <v>0</v>
      </c>
      <c r="BU472">
        <v>1</v>
      </c>
      <c r="BV472">
        <v>0</v>
      </c>
      <c r="BW472">
        <v>0</v>
      </c>
      <c r="BX472">
        <v>0</v>
      </c>
      <c r="BY472">
        <v>0</v>
      </c>
      <c r="BZ472">
        <v>3</v>
      </c>
      <c r="CA472">
        <v>17</v>
      </c>
      <c r="CB472">
        <v>4</v>
      </c>
      <c r="CC472">
        <v>7</v>
      </c>
      <c r="CD472">
        <v>2</v>
      </c>
      <c r="CE472">
        <v>0</v>
      </c>
      <c r="CF472">
        <v>2</v>
      </c>
      <c r="CG472">
        <v>1</v>
      </c>
      <c r="CH472">
        <v>0</v>
      </c>
      <c r="CI472">
        <v>1</v>
      </c>
      <c r="CJ472">
        <v>0</v>
      </c>
      <c r="CK472">
        <v>0</v>
      </c>
      <c r="CL472">
        <v>17</v>
      </c>
      <c r="CM472">
        <v>1</v>
      </c>
      <c r="CN472">
        <v>1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1</v>
      </c>
      <c r="CY472">
        <v>13</v>
      </c>
      <c r="CZ472">
        <v>7</v>
      </c>
      <c r="DA472">
        <v>0</v>
      </c>
      <c r="DB472">
        <v>0</v>
      </c>
      <c r="DC472">
        <v>1</v>
      </c>
      <c r="DD472">
        <v>0</v>
      </c>
      <c r="DE472">
        <v>1</v>
      </c>
      <c r="DF472">
        <v>0</v>
      </c>
      <c r="DG472">
        <v>4</v>
      </c>
      <c r="DH472">
        <v>0</v>
      </c>
      <c r="DI472">
        <v>0</v>
      </c>
      <c r="DJ472">
        <v>13</v>
      </c>
      <c r="DK472">
        <v>223</v>
      </c>
      <c r="DL472">
        <v>71</v>
      </c>
      <c r="DM472">
        <v>17</v>
      </c>
      <c r="DN472">
        <v>129</v>
      </c>
      <c r="DO472">
        <v>1</v>
      </c>
      <c r="DP472">
        <v>0</v>
      </c>
      <c r="DQ472">
        <v>0</v>
      </c>
      <c r="DR472">
        <v>2</v>
      </c>
      <c r="DS472">
        <v>0</v>
      </c>
      <c r="DT472">
        <v>3</v>
      </c>
      <c r="DU472">
        <v>0</v>
      </c>
      <c r="DV472">
        <v>223</v>
      </c>
      <c r="DW472">
        <v>120</v>
      </c>
      <c r="DX472">
        <v>61</v>
      </c>
      <c r="DY472">
        <v>1</v>
      </c>
      <c r="DZ472">
        <v>18</v>
      </c>
      <c r="EA472">
        <v>7</v>
      </c>
      <c r="EB472">
        <v>0</v>
      </c>
      <c r="EC472">
        <v>2</v>
      </c>
      <c r="ED472">
        <v>0</v>
      </c>
      <c r="EE472">
        <v>2</v>
      </c>
      <c r="EF472">
        <v>0</v>
      </c>
      <c r="EG472">
        <v>29</v>
      </c>
      <c r="EH472">
        <v>120</v>
      </c>
      <c r="EI472" t="s">
        <v>225</v>
      </c>
      <c r="EJ472">
        <v>3</v>
      </c>
      <c r="EK472">
        <v>0</v>
      </c>
      <c r="EL472">
        <v>1</v>
      </c>
      <c r="EM472">
        <v>0</v>
      </c>
      <c r="EN472">
        <v>1</v>
      </c>
      <c r="EO472">
        <v>0</v>
      </c>
      <c r="EP472">
        <v>0</v>
      </c>
      <c r="EQ472">
        <v>0</v>
      </c>
      <c r="ER472">
        <v>1</v>
      </c>
      <c r="ES472">
        <v>3</v>
      </c>
    </row>
    <row r="473" spans="1:149" ht="12.75">
      <c r="A473">
        <v>468</v>
      </c>
      <c r="B473" t="str">
        <f t="shared" si="36"/>
        <v>246101</v>
      </c>
      <c r="C473" t="s">
        <v>715</v>
      </c>
      <c r="D473" t="s">
        <v>715</v>
      </c>
      <c r="E473" t="s">
        <v>223</v>
      </c>
      <c r="F473">
        <v>3</v>
      </c>
      <c r="G473" t="s">
        <v>718</v>
      </c>
      <c r="H473">
        <v>1863</v>
      </c>
      <c r="I473">
        <v>1863</v>
      </c>
      <c r="J473">
        <v>0</v>
      </c>
      <c r="K473">
        <v>1400</v>
      </c>
      <c r="L473">
        <v>515</v>
      </c>
      <c r="M473">
        <v>515</v>
      </c>
      <c r="N473">
        <v>0</v>
      </c>
      <c r="O473">
        <v>885</v>
      </c>
      <c r="P473">
        <v>515</v>
      </c>
      <c r="Q473">
        <v>0</v>
      </c>
      <c r="R473">
        <v>515</v>
      </c>
      <c r="S473">
        <v>16</v>
      </c>
      <c r="T473">
        <v>499</v>
      </c>
      <c r="U473">
        <v>4</v>
      </c>
      <c r="V473">
        <v>3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1</v>
      </c>
      <c r="AC473">
        <v>0</v>
      </c>
      <c r="AD473">
        <v>0</v>
      </c>
      <c r="AE473">
        <v>0</v>
      </c>
      <c r="AF473">
        <v>4</v>
      </c>
      <c r="AG473">
        <v>10</v>
      </c>
      <c r="AH473">
        <v>1</v>
      </c>
      <c r="AI473">
        <v>4</v>
      </c>
      <c r="AJ473">
        <v>2</v>
      </c>
      <c r="AK473">
        <v>0</v>
      </c>
      <c r="AL473">
        <v>1</v>
      </c>
      <c r="AM473">
        <v>0</v>
      </c>
      <c r="AN473">
        <v>1</v>
      </c>
      <c r="AO473">
        <v>1</v>
      </c>
      <c r="AP473">
        <v>0</v>
      </c>
      <c r="AQ473">
        <v>0</v>
      </c>
      <c r="AR473">
        <v>10</v>
      </c>
      <c r="AS473">
        <v>3</v>
      </c>
      <c r="AT473">
        <v>2</v>
      </c>
      <c r="AU473">
        <v>1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3</v>
      </c>
      <c r="BE473">
        <v>4</v>
      </c>
      <c r="BF473">
        <v>0</v>
      </c>
      <c r="BG473">
        <v>1</v>
      </c>
      <c r="BH473">
        <v>1</v>
      </c>
      <c r="BI473">
        <v>0</v>
      </c>
      <c r="BJ473">
        <v>0</v>
      </c>
      <c r="BK473">
        <v>1</v>
      </c>
      <c r="BL473">
        <v>0</v>
      </c>
      <c r="BM473">
        <v>0</v>
      </c>
      <c r="BN473">
        <v>1</v>
      </c>
      <c r="BO473">
        <v>0</v>
      </c>
      <c r="BP473">
        <v>4</v>
      </c>
      <c r="BQ473">
        <v>8</v>
      </c>
      <c r="BR473">
        <v>2</v>
      </c>
      <c r="BS473">
        <v>0</v>
      </c>
      <c r="BT473">
        <v>1</v>
      </c>
      <c r="BU473">
        <v>0</v>
      </c>
      <c r="BV473">
        <v>0</v>
      </c>
      <c r="BW473">
        <v>5</v>
      </c>
      <c r="BX473">
        <v>0</v>
      </c>
      <c r="BY473">
        <v>0</v>
      </c>
      <c r="BZ473">
        <v>8</v>
      </c>
      <c r="CA473">
        <v>41</v>
      </c>
      <c r="CB473">
        <v>6</v>
      </c>
      <c r="CC473">
        <v>24</v>
      </c>
      <c r="CD473">
        <v>0</v>
      </c>
      <c r="CE473">
        <v>0</v>
      </c>
      <c r="CF473">
        <v>4</v>
      </c>
      <c r="CG473">
        <v>0</v>
      </c>
      <c r="CH473">
        <v>0</v>
      </c>
      <c r="CI473">
        <v>4</v>
      </c>
      <c r="CJ473">
        <v>0</v>
      </c>
      <c r="CK473">
        <v>3</v>
      </c>
      <c r="CL473">
        <v>41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15</v>
      </c>
      <c r="CZ473">
        <v>9</v>
      </c>
      <c r="DA473">
        <v>1</v>
      </c>
      <c r="DB473">
        <v>0</v>
      </c>
      <c r="DC473">
        <v>4</v>
      </c>
      <c r="DD473">
        <v>0</v>
      </c>
      <c r="DE473">
        <v>0</v>
      </c>
      <c r="DF473">
        <v>0</v>
      </c>
      <c r="DG473">
        <v>1</v>
      </c>
      <c r="DH473">
        <v>0</v>
      </c>
      <c r="DI473">
        <v>0</v>
      </c>
      <c r="DJ473">
        <v>15</v>
      </c>
      <c r="DK473">
        <v>269</v>
      </c>
      <c r="DL473">
        <v>113</v>
      </c>
      <c r="DM473">
        <v>20</v>
      </c>
      <c r="DN473">
        <v>121</v>
      </c>
      <c r="DO473">
        <v>4</v>
      </c>
      <c r="DP473">
        <v>1</v>
      </c>
      <c r="DQ473">
        <v>3</v>
      </c>
      <c r="DR473">
        <v>2</v>
      </c>
      <c r="DS473">
        <v>0</v>
      </c>
      <c r="DT473">
        <v>5</v>
      </c>
      <c r="DU473">
        <v>0</v>
      </c>
      <c r="DV473">
        <v>269</v>
      </c>
      <c r="DW473">
        <v>145</v>
      </c>
      <c r="DX473">
        <v>69</v>
      </c>
      <c r="DY473">
        <v>5</v>
      </c>
      <c r="DZ473">
        <v>26</v>
      </c>
      <c r="EA473">
        <v>7</v>
      </c>
      <c r="EB473">
        <v>1</v>
      </c>
      <c r="EC473">
        <v>0</v>
      </c>
      <c r="ED473">
        <v>1</v>
      </c>
      <c r="EE473">
        <v>3</v>
      </c>
      <c r="EF473">
        <v>3</v>
      </c>
      <c r="EG473">
        <v>30</v>
      </c>
      <c r="EH473">
        <v>145</v>
      </c>
      <c r="EI473" t="s">
        <v>225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</row>
    <row r="474" spans="1:149" ht="12.75">
      <c r="A474">
        <v>469</v>
      </c>
      <c r="B474" t="str">
        <f t="shared" si="36"/>
        <v>246101</v>
      </c>
      <c r="C474" t="s">
        <v>715</v>
      </c>
      <c r="D474" t="s">
        <v>715</v>
      </c>
      <c r="E474" t="s">
        <v>223</v>
      </c>
      <c r="F474">
        <v>4</v>
      </c>
      <c r="G474" t="s">
        <v>719</v>
      </c>
      <c r="H474">
        <v>1910</v>
      </c>
      <c r="I474">
        <v>1910</v>
      </c>
      <c r="J474">
        <v>0</v>
      </c>
      <c r="K474">
        <v>1398</v>
      </c>
      <c r="L474">
        <v>689</v>
      </c>
      <c r="M474">
        <v>689</v>
      </c>
      <c r="N474">
        <v>0</v>
      </c>
      <c r="O474">
        <v>709</v>
      </c>
      <c r="P474">
        <v>689</v>
      </c>
      <c r="Q474">
        <v>0</v>
      </c>
      <c r="R474">
        <v>689</v>
      </c>
      <c r="S474">
        <v>12</v>
      </c>
      <c r="T474">
        <v>677</v>
      </c>
      <c r="U474">
        <v>2</v>
      </c>
      <c r="V474">
        <v>2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2</v>
      </c>
      <c r="AG474">
        <v>6</v>
      </c>
      <c r="AH474">
        <v>1</v>
      </c>
      <c r="AI474">
        <v>2</v>
      </c>
      <c r="AJ474">
        <v>0</v>
      </c>
      <c r="AK474">
        <v>2</v>
      </c>
      <c r="AL474">
        <v>1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6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9</v>
      </c>
      <c r="BF474">
        <v>6</v>
      </c>
      <c r="BG474">
        <v>0</v>
      </c>
      <c r="BH474">
        <v>0</v>
      </c>
      <c r="BI474">
        <v>1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2</v>
      </c>
      <c r="BP474">
        <v>9</v>
      </c>
      <c r="BQ474">
        <v>6</v>
      </c>
      <c r="BR474">
        <v>3</v>
      </c>
      <c r="BS474">
        <v>0</v>
      </c>
      <c r="BT474">
        <v>0</v>
      </c>
      <c r="BU474">
        <v>0</v>
      </c>
      <c r="BV474">
        <v>0</v>
      </c>
      <c r="BW474">
        <v>3</v>
      </c>
      <c r="BX474">
        <v>0</v>
      </c>
      <c r="BY474">
        <v>0</v>
      </c>
      <c r="BZ474">
        <v>6</v>
      </c>
      <c r="CA474">
        <v>27</v>
      </c>
      <c r="CB474">
        <v>5</v>
      </c>
      <c r="CC474">
        <v>19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3</v>
      </c>
      <c r="CJ474">
        <v>0</v>
      </c>
      <c r="CK474">
        <v>0</v>
      </c>
      <c r="CL474">
        <v>27</v>
      </c>
      <c r="CM474">
        <v>7</v>
      </c>
      <c r="CN474">
        <v>6</v>
      </c>
      <c r="CO474">
        <v>0</v>
      </c>
      <c r="CP474">
        <v>1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7</v>
      </c>
      <c r="CY474">
        <v>16</v>
      </c>
      <c r="CZ474">
        <v>3</v>
      </c>
      <c r="DA474">
        <v>8</v>
      </c>
      <c r="DB474">
        <v>0</v>
      </c>
      <c r="DC474">
        <v>0</v>
      </c>
      <c r="DD474">
        <v>0</v>
      </c>
      <c r="DE474">
        <v>0</v>
      </c>
      <c r="DF474">
        <v>1</v>
      </c>
      <c r="DG474">
        <v>3</v>
      </c>
      <c r="DH474">
        <v>0</v>
      </c>
      <c r="DI474">
        <v>1</v>
      </c>
      <c r="DJ474">
        <v>16</v>
      </c>
      <c r="DK474">
        <v>431</v>
      </c>
      <c r="DL474">
        <v>164</v>
      </c>
      <c r="DM474">
        <v>34</v>
      </c>
      <c r="DN474">
        <v>216</v>
      </c>
      <c r="DO474">
        <v>2</v>
      </c>
      <c r="DP474">
        <v>2</v>
      </c>
      <c r="DQ474">
        <v>3</v>
      </c>
      <c r="DR474">
        <v>1</v>
      </c>
      <c r="DS474">
        <v>3</v>
      </c>
      <c r="DT474">
        <v>4</v>
      </c>
      <c r="DU474">
        <v>2</v>
      </c>
      <c r="DV474">
        <v>431</v>
      </c>
      <c r="DW474">
        <v>173</v>
      </c>
      <c r="DX474">
        <v>75</v>
      </c>
      <c r="DY474">
        <v>3</v>
      </c>
      <c r="DZ474">
        <v>46</v>
      </c>
      <c r="EA474">
        <v>6</v>
      </c>
      <c r="EB474">
        <v>3</v>
      </c>
      <c r="EC474">
        <v>0</v>
      </c>
      <c r="ED474">
        <v>0</v>
      </c>
      <c r="EE474">
        <v>3</v>
      </c>
      <c r="EF474">
        <v>1</v>
      </c>
      <c r="EG474">
        <v>36</v>
      </c>
      <c r="EH474">
        <v>173</v>
      </c>
      <c r="EI474" t="s">
        <v>225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</row>
    <row r="475" spans="1:149" ht="12.75">
      <c r="A475">
        <v>470</v>
      </c>
      <c r="B475" t="str">
        <f t="shared" si="36"/>
        <v>246101</v>
      </c>
      <c r="C475" t="s">
        <v>715</v>
      </c>
      <c r="D475" t="s">
        <v>715</v>
      </c>
      <c r="E475" t="s">
        <v>223</v>
      </c>
      <c r="F475">
        <v>5</v>
      </c>
      <c r="G475" t="s">
        <v>719</v>
      </c>
      <c r="H475">
        <v>1028</v>
      </c>
      <c r="I475">
        <v>1028</v>
      </c>
      <c r="J475">
        <v>0</v>
      </c>
      <c r="K475">
        <v>775</v>
      </c>
      <c r="L475">
        <v>311</v>
      </c>
      <c r="M475">
        <v>311</v>
      </c>
      <c r="N475">
        <v>0</v>
      </c>
      <c r="O475">
        <v>464</v>
      </c>
      <c r="P475">
        <v>311</v>
      </c>
      <c r="Q475">
        <v>0</v>
      </c>
      <c r="R475">
        <v>311</v>
      </c>
      <c r="S475">
        <v>4</v>
      </c>
      <c r="T475">
        <v>307</v>
      </c>
      <c r="U475">
        <v>2</v>
      </c>
      <c r="V475">
        <v>2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2</v>
      </c>
      <c r="AG475">
        <v>5</v>
      </c>
      <c r="AH475">
        <v>0</v>
      </c>
      <c r="AI475">
        <v>2</v>
      </c>
      <c r="AJ475">
        <v>0</v>
      </c>
      <c r="AK475">
        <v>2</v>
      </c>
      <c r="AL475">
        <v>1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5</v>
      </c>
      <c r="AS475">
        <v>1</v>
      </c>
      <c r="AT475">
        <v>1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1</v>
      </c>
      <c r="BE475">
        <v>1</v>
      </c>
      <c r="BF475">
        <v>1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1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11</v>
      </c>
      <c r="CB475">
        <v>2</v>
      </c>
      <c r="CC475">
        <v>9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11</v>
      </c>
      <c r="CM475">
        <v>2</v>
      </c>
      <c r="CN475">
        <v>1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1</v>
      </c>
      <c r="CW475">
        <v>0</v>
      </c>
      <c r="CX475">
        <v>2</v>
      </c>
      <c r="CY475">
        <v>5</v>
      </c>
      <c r="CZ475">
        <v>1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3</v>
      </c>
      <c r="DH475">
        <v>0</v>
      </c>
      <c r="DI475">
        <v>1</v>
      </c>
      <c r="DJ475">
        <v>5</v>
      </c>
      <c r="DK475">
        <v>209</v>
      </c>
      <c r="DL475">
        <v>53</v>
      </c>
      <c r="DM475">
        <v>21</v>
      </c>
      <c r="DN475">
        <v>129</v>
      </c>
      <c r="DO475">
        <v>2</v>
      </c>
      <c r="DP475">
        <v>0</v>
      </c>
      <c r="DQ475">
        <v>1</v>
      </c>
      <c r="DR475">
        <v>0</v>
      </c>
      <c r="DS475">
        <v>1</v>
      </c>
      <c r="DT475">
        <v>2</v>
      </c>
      <c r="DU475">
        <v>0</v>
      </c>
      <c r="DV475">
        <v>209</v>
      </c>
      <c r="DW475">
        <v>70</v>
      </c>
      <c r="DX475">
        <v>26</v>
      </c>
      <c r="DY475">
        <v>1</v>
      </c>
      <c r="DZ475">
        <v>11</v>
      </c>
      <c r="EA475">
        <v>5</v>
      </c>
      <c r="EB475">
        <v>0</v>
      </c>
      <c r="EC475">
        <v>0</v>
      </c>
      <c r="ED475">
        <v>1</v>
      </c>
      <c r="EE475">
        <v>1</v>
      </c>
      <c r="EF475">
        <v>0</v>
      </c>
      <c r="EG475">
        <v>25</v>
      </c>
      <c r="EH475">
        <v>70</v>
      </c>
      <c r="EI475" t="s">
        <v>225</v>
      </c>
      <c r="EJ475">
        <v>1</v>
      </c>
      <c r="EK475">
        <v>0</v>
      </c>
      <c r="EL475">
        <v>0</v>
      </c>
      <c r="EM475">
        <v>0</v>
      </c>
      <c r="EN475">
        <v>1</v>
      </c>
      <c r="EO475">
        <v>0</v>
      </c>
      <c r="EP475">
        <v>0</v>
      </c>
      <c r="EQ475">
        <v>0</v>
      </c>
      <c r="ER475">
        <v>0</v>
      </c>
      <c r="ES475">
        <v>1</v>
      </c>
    </row>
    <row r="476" spans="1:149" ht="12.75">
      <c r="A476">
        <v>471</v>
      </c>
      <c r="B476" t="str">
        <f t="shared" si="36"/>
        <v>246101</v>
      </c>
      <c r="C476" t="s">
        <v>715</v>
      </c>
      <c r="D476" t="s">
        <v>715</v>
      </c>
      <c r="E476" t="s">
        <v>223</v>
      </c>
      <c r="F476">
        <v>6</v>
      </c>
      <c r="G476" t="s">
        <v>720</v>
      </c>
      <c r="H476">
        <v>1602</v>
      </c>
      <c r="I476">
        <v>1602</v>
      </c>
      <c r="J476">
        <v>0</v>
      </c>
      <c r="K476">
        <v>1199</v>
      </c>
      <c r="L476">
        <v>462</v>
      </c>
      <c r="M476">
        <v>462</v>
      </c>
      <c r="N476">
        <v>0</v>
      </c>
      <c r="O476">
        <v>737</v>
      </c>
      <c r="P476">
        <v>462</v>
      </c>
      <c r="Q476">
        <v>0</v>
      </c>
      <c r="R476">
        <v>462</v>
      </c>
      <c r="S476">
        <v>2</v>
      </c>
      <c r="T476">
        <v>460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19</v>
      </c>
      <c r="AH476">
        <v>4</v>
      </c>
      <c r="AI476">
        <v>7</v>
      </c>
      <c r="AJ476">
        <v>2</v>
      </c>
      <c r="AK476">
        <v>3</v>
      </c>
      <c r="AL476">
        <v>1</v>
      </c>
      <c r="AM476">
        <v>0</v>
      </c>
      <c r="AN476">
        <v>1</v>
      </c>
      <c r="AO476">
        <v>0</v>
      </c>
      <c r="AP476">
        <v>0</v>
      </c>
      <c r="AQ476">
        <v>1</v>
      </c>
      <c r="AR476">
        <v>19</v>
      </c>
      <c r="AS476">
        <v>3</v>
      </c>
      <c r="AT476">
        <v>1</v>
      </c>
      <c r="AU476">
        <v>1</v>
      </c>
      <c r="AV476">
        <v>0</v>
      </c>
      <c r="AW476">
        <v>0</v>
      </c>
      <c r="AX476">
        <v>1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3</v>
      </c>
      <c r="BE476">
        <v>6</v>
      </c>
      <c r="BF476">
        <v>2</v>
      </c>
      <c r="BG476">
        <v>0</v>
      </c>
      <c r="BH476">
        <v>0</v>
      </c>
      <c r="BI476">
        <v>2</v>
      </c>
      <c r="BJ476">
        <v>0</v>
      </c>
      <c r="BK476">
        <v>1</v>
      </c>
      <c r="BL476">
        <v>0</v>
      </c>
      <c r="BM476">
        <v>0</v>
      </c>
      <c r="BN476">
        <v>1</v>
      </c>
      <c r="BO476">
        <v>0</v>
      </c>
      <c r="BP476">
        <v>6</v>
      </c>
      <c r="BQ476">
        <v>5</v>
      </c>
      <c r="BR476">
        <v>2</v>
      </c>
      <c r="BS476">
        <v>0</v>
      </c>
      <c r="BT476">
        <v>0</v>
      </c>
      <c r="BU476">
        <v>0</v>
      </c>
      <c r="BV476">
        <v>0</v>
      </c>
      <c r="BW476">
        <v>2</v>
      </c>
      <c r="BX476">
        <v>0</v>
      </c>
      <c r="BY476">
        <v>1</v>
      </c>
      <c r="BZ476">
        <v>5</v>
      </c>
      <c r="CA476">
        <v>23</v>
      </c>
      <c r="CB476">
        <v>6</v>
      </c>
      <c r="CC476">
        <v>13</v>
      </c>
      <c r="CD476">
        <v>1</v>
      </c>
      <c r="CE476">
        <v>1</v>
      </c>
      <c r="CF476">
        <v>0</v>
      </c>
      <c r="CG476">
        <v>0</v>
      </c>
      <c r="CH476">
        <v>1</v>
      </c>
      <c r="CI476">
        <v>0</v>
      </c>
      <c r="CJ476">
        <v>0</v>
      </c>
      <c r="CK476">
        <v>1</v>
      </c>
      <c r="CL476">
        <v>23</v>
      </c>
      <c r="CM476">
        <v>4</v>
      </c>
      <c r="CN476">
        <v>1</v>
      </c>
      <c r="CO476">
        <v>0</v>
      </c>
      <c r="CP476">
        <v>1</v>
      </c>
      <c r="CQ476">
        <v>0</v>
      </c>
      <c r="CR476">
        <v>0</v>
      </c>
      <c r="CS476">
        <v>1</v>
      </c>
      <c r="CT476">
        <v>0</v>
      </c>
      <c r="CU476">
        <v>0</v>
      </c>
      <c r="CV476">
        <v>1</v>
      </c>
      <c r="CW476">
        <v>0</v>
      </c>
      <c r="CX476">
        <v>4</v>
      </c>
      <c r="CY476">
        <v>1</v>
      </c>
      <c r="CZ476">
        <v>1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1</v>
      </c>
      <c r="DK476">
        <v>267</v>
      </c>
      <c r="DL476">
        <v>100</v>
      </c>
      <c r="DM476">
        <v>11</v>
      </c>
      <c r="DN476">
        <v>148</v>
      </c>
      <c r="DO476">
        <v>3</v>
      </c>
      <c r="DP476">
        <v>1</v>
      </c>
      <c r="DQ476">
        <v>0</v>
      </c>
      <c r="DR476">
        <v>0</v>
      </c>
      <c r="DS476">
        <v>1</v>
      </c>
      <c r="DT476">
        <v>2</v>
      </c>
      <c r="DU476">
        <v>1</v>
      </c>
      <c r="DV476">
        <v>267</v>
      </c>
      <c r="DW476">
        <v>132</v>
      </c>
      <c r="DX476">
        <v>53</v>
      </c>
      <c r="DY476">
        <v>3</v>
      </c>
      <c r="DZ476">
        <v>10</v>
      </c>
      <c r="EA476">
        <v>3</v>
      </c>
      <c r="EB476">
        <v>1</v>
      </c>
      <c r="EC476">
        <v>1</v>
      </c>
      <c r="ED476">
        <v>0</v>
      </c>
      <c r="EE476">
        <v>3</v>
      </c>
      <c r="EF476">
        <v>0</v>
      </c>
      <c r="EG476">
        <v>58</v>
      </c>
      <c r="EH476">
        <v>132</v>
      </c>
      <c r="EI476" t="s">
        <v>225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</row>
    <row r="477" spans="1:149" ht="12.75">
      <c r="A477">
        <v>472</v>
      </c>
      <c r="B477" t="str">
        <f t="shared" si="36"/>
        <v>246101</v>
      </c>
      <c r="C477" t="s">
        <v>715</v>
      </c>
      <c r="D477" t="s">
        <v>715</v>
      </c>
      <c r="E477" t="s">
        <v>223</v>
      </c>
      <c r="F477">
        <v>7</v>
      </c>
      <c r="G477" t="s">
        <v>721</v>
      </c>
      <c r="H477">
        <v>1454</v>
      </c>
      <c r="I477">
        <v>1454</v>
      </c>
      <c r="J477">
        <v>0</v>
      </c>
      <c r="K477">
        <v>1046</v>
      </c>
      <c r="L477">
        <v>350</v>
      </c>
      <c r="M477">
        <v>350</v>
      </c>
      <c r="N477">
        <v>0</v>
      </c>
      <c r="O477">
        <v>696</v>
      </c>
      <c r="P477">
        <v>350</v>
      </c>
      <c r="Q477">
        <v>0</v>
      </c>
      <c r="R477">
        <v>350</v>
      </c>
      <c r="S477">
        <v>2</v>
      </c>
      <c r="T477">
        <v>348</v>
      </c>
      <c r="U477">
        <v>3</v>
      </c>
      <c r="V477">
        <v>2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0</v>
      </c>
      <c r="AC477">
        <v>0</v>
      </c>
      <c r="AD477">
        <v>0</v>
      </c>
      <c r="AE477">
        <v>0</v>
      </c>
      <c r="AF477">
        <v>3</v>
      </c>
      <c r="AG477">
        <v>24</v>
      </c>
      <c r="AH477">
        <v>9</v>
      </c>
      <c r="AI477">
        <v>10</v>
      </c>
      <c r="AJ477">
        <v>1</v>
      </c>
      <c r="AK477">
        <v>2</v>
      </c>
      <c r="AL477">
        <v>2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24</v>
      </c>
      <c r="AS477">
        <v>4</v>
      </c>
      <c r="AT477">
        <v>2</v>
      </c>
      <c r="AU477">
        <v>1</v>
      </c>
      <c r="AV477">
        <v>1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4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1</v>
      </c>
      <c r="BR477">
        <v>1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1</v>
      </c>
      <c r="CA477">
        <v>22</v>
      </c>
      <c r="CB477">
        <v>5</v>
      </c>
      <c r="CC477">
        <v>13</v>
      </c>
      <c r="CD477">
        <v>0</v>
      </c>
      <c r="CE477">
        <v>0</v>
      </c>
      <c r="CF477">
        <v>1</v>
      </c>
      <c r="CG477">
        <v>0</v>
      </c>
      <c r="CH477">
        <v>0</v>
      </c>
      <c r="CI477">
        <v>3</v>
      </c>
      <c r="CJ477">
        <v>0</v>
      </c>
      <c r="CK477">
        <v>0</v>
      </c>
      <c r="CL477">
        <v>22</v>
      </c>
      <c r="CM477">
        <v>3</v>
      </c>
      <c r="CN477">
        <v>2</v>
      </c>
      <c r="CO477">
        <v>0</v>
      </c>
      <c r="CP477">
        <v>0</v>
      </c>
      <c r="CQ477">
        <v>1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3</v>
      </c>
      <c r="CY477">
        <v>4</v>
      </c>
      <c r="CZ477">
        <v>2</v>
      </c>
      <c r="DA477">
        <v>0</v>
      </c>
      <c r="DB477">
        <v>0</v>
      </c>
      <c r="DC477">
        <v>1</v>
      </c>
      <c r="DD477">
        <v>1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4</v>
      </c>
      <c r="DK477">
        <v>181</v>
      </c>
      <c r="DL477">
        <v>73</v>
      </c>
      <c r="DM477">
        <v>10</v>
      </c>
      <c r="DN477">
        <v>94</v>
      </c>
      <c r="DO477">
        <v>2</v>
      </c>
      <c r="DP477">
        <v>0</v>
      </c>
      <c r="DQ477">
        <v>1</v>
      </c>
      <c r="DR477">
        <v>0</v>
      </c>
      <c r="DS477">
        <v>0</v>
      </c>
      <c r="DT477">
        <v>0</v>
      </c>
      <c r="DU477">
        <v>1</v>
      </c>
      <c r="DV477">
        <v>181</v>
      </c>
      <c r="DW477">
        <v>106</v>
      </c>
      <c r="DX477">
        <v>27</v>
      </c>
      <c r="DY477">
        <v>3</v>
      </c>
      <c r="DZ477">
        <v>28</v>
      </c>
      <c r="EA477">
        <v>7</v>
      </c>
      <c r="EB477">
        <v>1</v>
      </c>
      <c r="EC477">
        <v>4</v>
      </c>
      <c r="ED477">
        <v>1</v>
      </c>
      <c r="EE477">
        <v>1</v>
      </c>
      <c r="EF477">
        <v>0</v>
      </c>
      <c r="EG477">
        <v>34</v>
      </c>
      <c r="EH477">
        <v>106</v>
      </c>
      <c r="EI477" t="s">
        <v>225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</row>
    <row r="478" spans="1:149" ht="12.75">
      <c r="A478">
        <v>473</v>
      </c>
      <c r="B478" t="str">
        <f t="shared" si="36"/>
        <v>246101</v>
      </c>
      <c r="C478" t="s">
        <v>715</v>
      </c>
      <c r="D478" t="s">
        <v>715</v>
      </c>
      <c r="E478" t="s">
        <v>223</v>
      </c>
      <c r="F478">
        <v>8</v>
      </c>
      <c r="G478" t="s">
        <v>721</v>
      </c>
      <c r="H478">
        <v>1094</v>
      </c>
      <c r="I478">
        <v>1094</v>
      </c>
      <c r="J478">
        <v>0</v>
      </c>
      <c r="K478">
        <v>860</v>
      </c>
      <c r="L478">
        <v>338</v>
      </c>
      <c r="M478">
        <v>338</v>
      </c>
      <c r="N478">
        <v>0</v>
      </c>
      <c r="O478">
        <v>522</v>
      </c>
      <c r="P478">
        <v>338</v>
      </c>
      <c r="Q478">
        <v>0</v>
      </c>
      <c r="R478">
        <v>338</v>
      </c>
      <c r="S478">
        <v>2</v>
      </c>
      <c r="T478">
        <v>336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24</v>
      </c>
      <c r="AH478">
        <v>2</v>
      </c>
      <c r="AI478">
        <v>18</v>
      </c>
      <c r="AJ478">
        <v>0</v>
      </c>
      <c r="AK478">
        <v>4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24</v>
      </c>
      <c r="AS478">
        <v>1</v>
      </c>
      <c r="AT478">
        <v>1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1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3</v>
      </c>
      <c r="BR478">
        <v>2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1</v>
      </c>
      <c r="BZ478">
        <v>3</v>
      </c>
      <c r="CA478">
        <v>17</v>
      </c>
      <c r="CB478">
        <v>3</v>
      </c>
      <c r="CC478">
        <v>14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17</v>
      </c>
      <c r="CM478">
        <v>3</v>
      </c>
      <c r="CN478">
        <v>2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1</v>
      </c>
      <c r="CV478">
        <v>0</v>
      </c>
      <c r="CW478">
        <v>0</v>
      </c>
      <c r="CX478">
        <v>3</v>
      </c>
      <c r="CY478">
        <v>4</v>
      </c>
      <c r="CZ478">
        <v>2</v>
      </c>
      <c r="DA478">
        <v>1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1</v>
      </c>
      <c r="DH478">
        <v>0</v>
      </c>
      <c r="DI478">
        <v>0</v>
      </c>
      <c r="DJ478">
        <v>4</v>
      </c>
      <c r="DK478">
        <v>197</v>
      </c>
      <c r="DL478">
        <v>82</v>
      </c>
      <c r="DM478">
        <v>6</v>
      </c>
      <c r="DN478">
        <v>99</v>
      </c>
      <c r="DO478">
        <v>4</v>
      </c>
      <c r="DP478">
        <v>0</v>
      </c>
      <c r="DQ478">
        <v>0</v>
      </c>
      <c r="DR478">
        <v>3</v>
      </c>
      <c r="DS478">
        <v>1</v>
      </c>
      <c r="DT478">
        <v>1</v>
      </c>
      <c r="DU478">
        <v>1</v>
      </c>
      <c r="DV478">
        <v>197</v>
      </c>
      <c r="DW478">
        <v>86</v>
      </c>
      <c r="DX478">
        <v>27</v>
      </c>
      <c r="DY478">
        <v>4</v>
      </c>
      <c r="DZ478">
        <v>12</v>
      </c>
      <c r="EA478">
        <v>3</v>
      </c>
      <c r="EB478">
        <v>2</v>
      </c>
      <c r="EC478">
        <v>0</v>
      </c>
      <c r="ED478">
        <v>1</v>
      </c>
      <c r="EE478">
        <v>2</v>
      </c>
      <c r="EF478">
        <v>0</v>
      </c>
      <c r="EG478">
        <v>35</v>
      </c>
      <c r="EH478">
        <v>86</v>
      </c>
      <c r="EI478" t="s">
        <v>225</v>
      </c>
      <c r="EJ478">
        <v>1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1</v>
      </c>
      <c r="ES478">
        <v>1</v>
      </c>
    </row>
    <row r="479" spans="1:149" ht="12.75">
      <c r="A479">
        <v>474</v>
      </c>
      <c r="B479" t="str">
        <f t="shared" si="36"/>
        <v>246101</v>
      </c>
      <c r="C479" t="s">
        <v>715</v>
      </c>
      <c r="D479" t="s">
        <v>715</v>
      </c>
      <c r="E479" t="s">
        <v>223</v>
      </c>
      <c r="F479">
        <v>9</v>
      </c>
      <c r="G479" t="s">
        <v>722</v>
      </c>
      <c r="H479">
        <v>2168</v>
      </c>
      <c r="I479">
        <v>2168</v>
      </c>
      <c r="J479">
        <v>0</v>
      </c>
      <c r="K479">
        <v>1600</v>
      </c>
      <c r="L479">
        <v>581</v>
      </c>
      <c r="M479">
        <v>581</v>
      </c>
      <c r="N479">
        <v>0</v>
      </c>
      <c r="O479">
        <v>1019</v>
      </c>
      <c r="P479">
        <v>581</v>
      </c>
      <c r="Q479">
        <v>0</v>
      </c>
      <c r="R479">
        <v>581</v>
      </c>
      <c r="S479">
        <v>6</v>
      </c>
      <c r="T479">
        <v>575</v>
      </c>
      <c r="U479">
        <v>5</v>
      </c>
      <c r="V479">
        <v>4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1</v>
      </c>
      <c r="AD479">
        <v>0</v>
      </c>
      <c r="AE479">
        <v>0</v>
      </c>
      <c r="AF479">
        <v>5</v>
      </c>
      <c r="AG479">
        <v>14</v>
      </c>
      <c r="AH479">
        <v>3</v>
      </c>
      <c r="AI479">
        <v>6</v>
      </c>
      <c r="AJ479">
        <v>0</v>
      </c>
      <c r="AK479">
        <v>2</v>
      </c>
      <c r="AL479">
        <v>0</v>
      </c>
      <c r="AM479">
        <v>2</v>
      </c>
      <c r="AN479">
        <v>0</v>
      </c>
      <c r="AO479">
        <v>1</v>
      </c>
      <c r="AP479">
        <v>0</v>
      </c>
      <c r="AQ479">
        <v>0</v>
      </c>
      <c r="AR479">
        <v>14</v>
      </c>
      <c r="AS479">
        <v>4</v>
      </c>
      <c r="AT479">
        <v>3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1</v>
      </c>
      <c r="BD479">
        <v>4</v>
      </c>
      <c r="BE479">
        <v>2</v>
      </c>
      <c r="BF479">
        <v>1</v>
      </c>
      <c r="BG479">
        <v>1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2</v>
      </c>
      <c r="BQ479">
        <v>9</v>
      </c>
      <c r="BR479">
        <v>6</v>
      </c>
      <c r="BS479">
        <v>0</v>
      </c>
      <c r="BT479">
        <v>0</v>
      </c>
      <c r="BU479">
        <v>0</v>
      </c>
      <c r="BV479">
        <v>1</v>
      </c>
      <c r="BW479">
        <v>2</v>
      </c>
      <c r="BX479">
        <v>0</v>
      </c>
      <c r="BY479">
        <v>0</v>
      </c>
      <c r="BZ479">
        <v>9</v>
      </c>
      <c r="CA479">
        <v>40</v>
      </c>
      <c r="CB479">
        <v>10</v>
      </c>
      <c r="CC479">
        <v>19</v>
      </c>
      <c r="CD479">
        <v>0</v>
      </c>
      <c r="CE479">
        <v>1</v>
      </c>
      <c r="CF479">
        <v>1</v>
      </c>
      <c r="CG479">
        <v>0</v>
      </c>
      <c r="CH479">
        <v>0</v>
      </c>
      <c r="CI479">
        <v>9</v>
      </c>
      <c r="CJ479">
        <v>0</v>
      </c>
      <c r="CK479">
        <v>0</v>
      </c>
      <c r="CL479">
        <v>40</v>
      </c>
      <c r="CM479">
        <v>5</v>
      </c>
      <c r="CN479">
        <v>2</v>
      </c>
      <c r="CO479">
        <v>0</v>
      </c>
      <c r="CP479">
        <v>0</v>
      </c>
      <c r="CQ479">
        <v>1</v>
      </c>
      <c r="CR479">
        <v>0</v>
      </c>
      <c r="CS479">
        <v>2</v>
      </c>
      <c r="CT479">
        <v>0</v>
      </c>
      <c r="CU479">
        <v>0</v>
      </c>
      <c r="CV479">
        <v>0</v>
      </c>
      <c r="CW479">
        <v>0</v>
      </c>
      <c r="CX479">
        <v>5</v>
      </c>
      <c r="CY479">
        <v>8</v>
      </c>
      <c r="CZ479">
        <v>6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1</v>
      </c>
      <c r="DH479">
        <v>0</v>
      </c>
      <c r="DI479">
        <v>1</v>
      </c>
      <c r="DJ479">
        <v>8</v>
      </c>
      <c r="DK479">
        <v>325</v>
      </c>
      <c r="DL479">
        <v>133</v>
      </c>
      <c r="DM479">
        <v>29</v>
      </c>
      <c r="DN479">
        <v>151</v>
      </c>
      <c r="DO479">
        <v>1</v>
      </c>
      <c r="DP479">
        <v>0</v>
      </c>
      <c r="DQ479">
        <v>0</v>
      </c>
      <c r="DR479">
        <v>0</v>
      </c>
      <c r="DS479">
        <v>1</v>
      </c>
      <c r="DT479">
        <v>7</v>
      </c>
      <c r="DU479">
        <v>3</v>
      </c>
      <c r="DV479">
        <v>325</v>
      </c>
      <c r="DW479">
        <v>162</v>
      </c>
      <c r="DX479">
        <v>55</v>
      </c>
      <c r="DY479">
        <v>0</v>
      </c>
      <c r="DZ479">
        <v>21</v>
      </c>
      <c r="EA479">
        <v>13</v>
      </c>
      <c r="EB479">
        <v>1</v>
      </c>
      <c r="EC479">
        <v>0</v>
      </c>
      <c r="ED479">
        <v>0</v>
      </c>
      <c r="EE479">
        <v>1</v>
      </c>
      <c r="EF479">
        <v>2</v>
      </c>
      <c r="EG479">
        <v>69</v>
      </c>
      <c r="EH479">
        <v>162</v>
      </c>
      <c r="EI479" t="s">
        <v>225</v>
      </c>
      <c r="EJ479">
        <v>1</v>
      </c>
      <c r="EK479">
        <v>0</v>
      </c>
      <c r="EL479">
        <v>1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1</v>
      </c>
    </row>
    <row r="480" spans="1:149" ht="12.75">
      <c r="A480">
        <v>475</v>
      </c>
      <c r="B480" t="str">
        <f t="shared" si="36"/>
        <v>246101</v>
      </c>
      <c r="C480" t="s">
        <v>715</v>
      </c>
      <c r="D480" t="s">
        <v>715</v>
      </c>
      <c r="E480" t="s">
        <v>223</v>
      </c>
      <c r="F480">
        <v>10</v>
      </c>
      <c r="G480" t="s">
        <v>723</v>
      </c>
      <c r="H480">
        <v>1073</v>
      </c>
      <c r="I480">
        <v>1073</v>
      </c>
      <c r="J480">
        <v>0</v>
      </c>
      <c r="K480">
        <v>850</v>
      </c>
      <c r="L480">
        <v>366</v>
      </c>
      <c r="M480">
        <v>366</v>
      </c>
      <c r="N480">
        <v>0</v>
      </c>
      <c r="O480">
        <v>484</v>
      </c>
      <c r="P480">
        <v>364</v>
      </c>
      <c r="Q480">
        <v>0</v>
      </c>
      <c r="R480">
        <v>364</v>
      </c>
      <c r="S480">
        <v>5</v>
      </c>
      <c r="T480">
        <v>359</v>
      </c>
      <c r="U480">
        <v>5</v>
      </c>
      <c r="V480">
        <v>2</v>
      </c>
      <c r="W480">
        <v>0</v>
      </c>
      <c r="X480">
        <v>1</v>
      </c>
      <c r="Y480">
        <v>0</v>
      </c>
      <c r="Z480">
        <v>0</v>
      </c>
      <c r="AA480">
        <v>0</v>
      </c>
      <c r="AB480">
        <v>0</v>
      </c>
      <c r="AC480">
        <v>1</v>
      </c>
      <c r="AD480">
        <v>0</v>
      </c>
      <c r="AE480">
        <v>1</v>
      </c>
      <c r="AF480">
        <v>5</v>
      </c>
      <c r="AG480">
        <v>6</v>
      </c>
      <c r="AH480">
        <v>1</v>
      </c>
      <c r="AI480">
        <v>0</v>
      </c>
      <c r="AJ480">
        <v>0</v>
      </c>
      <c r="AK480">
        <v>1</v>
      </c>
      <c r="AL480">
        <v>4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6</v>
      </c>
      <c r="AS480">
        <v>1</v>
      </c>
      <c r="AT480">
        <v>0</v>
      </c>
      <c r="AU480">
        <v>0</v>
      </c>
      <c r="AV480">
        <v>1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1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2</v>
      </c>
      <c r="BR480">
        <v>0</v>
      </c>
      <c r="BS480">
        <v>0</v>
      </c>
      <c r="BT480">
        <v>0</v>
      </c>
      <c r="BU480">
        <v>0</v>
      </c>
      <c r="BV480">
        <v>2</v>
      </c>
      <c r="BW480">
        <v>0</v>
      </c>
      <c r="BX480">
        <v>0</v>
      </c>
      <c r="BY480">
        <v>0</v>
      </c>
      <c r="BZ480">
        <v>2</v>
      </c>
      <c r="CA480">
        <v>26</v>
      </c>
      <c r="CB480">
        <v>9</v>
      </c>
      <c r="CC480">
        <v>12</v>
      </c>
      <c r="CD480">
        <v>1</v>
      </c>
      <c r="CE480">
        <v>0</v>
      </c>
      <c r="CF480">
        <v>0</v>
      </c>
      <c r="CG480">
        <v>0</v>
      </c>
      <c r="CH480">
        <v>0</v>
      </c>
      <c r="CI480">
        <v>2</v>
      </c>
      <c r="CJ480">
        <v>0</v>
      </c>
      <c r="CK480">
        <v>2</v>
      </c>
      <c r="CL480">
        <v>26</v>
      </c>
      <c r="CM480">
        <v>3</v>
      </c>
      <c r="CN480">
        <v>2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1</v>
      </c>
      <c r="CW480">
        <v>0</v>
      </c>
      <c r="CX480">
        <v>3</v>
      </c>
      <c r="CY480">
        <v>9</v>
      </c>
      <c r="CZ480">
        <v>7</v>
      </c>
      <c r="DA480">
        <v>1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1</v>
      </c>
      <c r="DH480">
        <v>0</v>
      </c>
      <c r="DI480">
        <v>0</v>
      </c>
      <c r="DJ480">
        <v>9</v>
      </c>
      <c r="DK480">
        <v>215</v>
      </c>
      <c r="DL480">
        <v>53</v>
      </c>
      <c r="DM480">
        <v>18</v>
      </c>
      <c r="DN480">
        <v>135</v>
      </c>
      <c r="DO480">
        <v>2</v>
      </c>
      <c r="DP480">
        <v>0</v>
      </c>
      <c r="DQ480">
        <v>1</v>
      </c>
      <c r="DR480">
        <v>1</v>
      </c>
      <c r="DS480">
        <v>0</v>
      </c>
      <c r="DT480">
        <v>2</v>
      </c>
      <c r="DU480">
        <v>3</v>
      </c>
      <c r="DV480">
        <v>215</v>
      </c>
      <c r="DW480">
        <v>92</v>
      </c>
      <c r="DX480">
        <v>30</v>
      </c>
      <c r="DY480">
        <v>2</v>
      </c>
      <c r="DZ480">
        <v>25</v>
      </c>
      <c r="EA480">
        <v>7</v>
      </c>
      <c r="EB480">
        <v>1</v>
      </c>
      <c r="EC480">
        <v>1</v>
      </c>
      <c r="ED480">
        <v>0</v>
      </c>
      <c r="EE480">
        <v>3</v>
      </c>
      <c r="EF480">
        <v>1</v>
      </c>
      <c r="EG480">
        <v>22</v>
      </c>
      <c r="EH480">
        <v>92</v>
      </c>
      <c r="EI480" t="s">
        <v>225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</row>
    <row r="481" spans="1:149" ht="12.75">
      <c r="A481">
        <v>476</v>
      </c>
      <c r="B481" t="str">
        <f t="shared" si="36"/>
        <v>246101</v>
      </c>
      <c r="C481" t="s">
        <v>715</v>
      </c>
      <c r="D481" t="s">
        <v>715</v>
      </c>
      <c r="E481" t="s">
        <v>223</v>
      </c>
      <c r="F481">
        <v>11</v>
      </c>
      <c r="G481" t="s">
        <v>724</v>
      </c>
      <c r="H481">
        <v>1227</v>
      </c>
      <c r="I481">
        <v>1227</v>
      </c>
      <c r="J481">
        <v>0</v>
      </c>
      <c r="K481">
        <v>952</v>
      </c>
      <c r="L481">
        <v>396</v>
      </c>
      <c r="M481">
        <v>396</v>
      </c>
      <c r="N481">
        <v>0</v>
      </c>
      <c r="O481">
        <v>556</v>
      </c>
      <c r="P481">
        <v>396</v>
      </c>
      <c r="Q481">
        <v>0</v>
      </c>
      <c r="R481">
        <v>396</v>
      </c>
      <c r="S481">
        <v>10</v>
      </c>
      <c r="T481">
        <v>386</v>
      </c>
      <c r="U481">
        <v>2</v>
      </c>
      <c r="V481">
        <v>1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1</v>
      </c>
      <c r="AE481">
        <v>0</v>
      </c>
      <c r="AF481">
        <v>2</v>
      </c>
      <c r="AG481">
        <v>4</v>
      </c>
      <c r="AH481">
        <v>1</v>
      </c>
      <c r="AI481">
        <v>1</v>
      </c>
      <c r="AJ481">
        <v>0</v>
      </c>
      <c r="AK481">
        <v>1</v>
      </c>
      <c r="AL481">
        <v>0</v>
      </c>
      <c r="AM481">
        <v>0</v>
      </c>
      <c r="AN481">
        <v>0</v>
      </c>
      <c r="AO481">
        <v>0</v>
      </c>
      <c r="AP481">
        <v>1</v>
      </c>
      <c r="AQ481">
        <v>0</v>
      </c>
      <c r="AR481">
        <v>4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2</v>
      </c>
      <c r="BF481">
        <v>2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2</v>
      </c>
      <c r="BQ481">
        <v>1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1</v>
      </c>
      <c r="BX481">
        <v>0</v>
      </c>
      <c r="BY481">
        <v>0</v>
      </c>
      <c r="BZ481">
        <v>1</v>
      </c>
      <c r="CA481">
        <v>22</v>
      </c>
      <c r="CB481">
        <v>6</v>
      </c>
      <c r="CC481">
        <v>10</v>
      </c>
      <c r="CD481">
        <v>0</v>
      </c>
      <c r="CE481">
        <v>0</v>
      </c>
      <c r="CF481">
        <v>2</v>
      </c>
      <c r="CG481">
        <v>0</v>
      </c>
      <c r="CH481">
        <v>0</v>
      </c>
      <c r="CI481">
        <v>2</v>
      </c>
      <c r="CJ481">
        <v>1</v>
      </c>
      <c r="CK481">
        <v>1</v>
      </c>
      <c r="CL481">
        <v>22</v>
      </c>
      <c r="CM481">
        <v>1</v>
      </c>
      <c r="CN481">
        <v>1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1</v>
      </c>
      <c r="CY481">
        <v>10</v>
      </c>
      <c r="CZ481">
        <v>6</v>
      </c>
      <c r="DA481">
        <v>2</v>
      </c>
      <c r="DB481">
        <v>0</v>
      </c>
      <c r="DC481">
        <v>0</v>
      </c>
      <c r="DD481">
        <v>1</v>
      </c>
      <c r="DE481">
        <v>0</v>
      </c>
      <c r="DF481">
        <v>0</v>
      </c>
      <c r="DG481">
        <v>1</v>
      </c>
      <c r="DH481">
        <v>0</v>
      </c>
      <c r="DI481">
        <v>0</v>
      </c>
      <c r="DJ481">
        <v>10</v>
      </c>
      <c r="DK481">
        <v>221</v>
      </c>
      <c r="DL481">
        <v>79</v>
      </c>
      <c r="DM481">
        <v>22</v>
      </c>
      <c r="DN481">
        <v>111</v>
      </c>
      <c r="DO481">
        <v>5</v>
      </c>
      <c r="DP481">
        <v>0</v>
      </c>
      <c r="DQ481">
        <v>1</v>
      </c>
      <c r="DR481">
        <v>2</v>
      </c>
      <c r="DS481">
        <v>0</v>
      </c>
      <c r="DT481">
        <v>1</v>
      </c>
      <c r="DU481">
        <v>0</v>
      </c>
      <c r="DV481">
        <v>221</v>
      </c>
      <c r="DW481">
        <v>123</v>
      </c>
      <c r="DX481">
        <v>53</v>
      </c>
      <c r="DY481">
        <v>5</v>
      </c>
      <c r="DZ481">
        <v>15</v>
      </c>
      <c r="EA481">
        <v>3</v>
      </c>
      <c r="EB481">
        <v>1</v>
      </c>
      <c r="EC481">
        <v>0</v>
      </c>
      <c r="ED481">
        <v>0</v>
      </c>
      <c r="EE481">
        <v>1</v>
      </c>
      <c r="EF481">
        <v>1</v>
      </c>
      <c r="EG481">
        <v>44</v>
      </c>
      <c r="EH481">
        <v>123</v>
      </c>
      <c r="EI481" t="s">
        <v>225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</row>
    <row r="482" spans="1:149" ht="12.75">
      <c r="A482">
        <v>477</v>
      </c>
      <c r="B482" t="str">
        <f t="shared" si="36"/>
        <v>246101</v>
      </c>
      <c r="C482" t="s">
        <v>715</v>
      </c>
      <c r="D482" t="s">
        <v>715</v>
      </c>
      <c r="E482" t="s">
        <v>223</v>
      </c>
      <c r="F482">
        <v>12</v>
      </c>
      <c r="G482" t="s">
        <v>725</v>
      </c>
      <c r="H482">
        <v>1537</v>
      </c>
      <c r="I482">
        <v>1537</v>
      </c>
      <c r="J482">
        <v>0</v>
      </c>
      <c r="K482">
        <v>1150</v>
      </c>
      <c r="L482">
        <v>429</v>
      </c>
      <c r="M482">
        <v>429</v>
      </c>
      <c r="N482">
        <v>0</v>
      </c>
      <c r="O482">
        <v>721</v>
      </c>
      <c r="P482">
        <v>429</v>
      </c>
      <c r="Q482">
        <v>0</v>
      </c>
      <c r="R482">
        <v>429</v>
      </c>
      <c r="S482">
        <v>7</v>
      </c>
      <c r="T482">
        <v>422</v>
      </c>
      <c r="U482">
        <v>4</v>
      </c>
      <c r="V482">
        <v>2</v>
      </c>
      <c r="W482">
        <v>0</v>
      </c>
      <c r="X482">
        <v>0</v>
      </c>
      <c r="Y482">
        <v>0</v>
      </c>
      <c r="Z482">
        <v>1</v>
      </c>
      <c r="AA482">
        <v>0</v>
      </c>
      <c r="AB482">
        <v>0</v>
      </c>
      <c r="AC482">
        <v>0</v>
      </c>
      <c r="AD482">
        <v>0</v>
      </c>
      <c r="AE482">
        <v>1</v>
      </c>
      <c r="AF482">
        <v>4</v>
      </c>
      <c r="AG482">
        <v>6</v>
      </c>
      <c r="AH482">
        <v>2</v>
      </c>
      <c r="AI482">
        <v>0</v>
      </c>
      <c r="AJ482">
        <v>1</v>
      </c>
      <c r="AK482">
        <v>0</v>
      </c>
      <c r="AL482">
        <v>0</v>
      </c>
      <c r="AM482">
        <v>0</v>
      </c>
      <c r="AN482">
        <v>0</v>
      </c>
      <c r="AO482">
        <v>1</v>
      </c>
      <c r="AP482">
        <v>0</v>
      </c>
      <c r="AQ482">
        <v>2</v>
      </c>
      <c r="AR482">
        <v>6</v>
      </c>
      <c r="AS482">
        <v>1</v>
      </c>
      <c r="AT482">
        <v>1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1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3</v>
      </c>
      <c r="BR482">
        <v>0</v>
      </c>
      <c r="BS482">
        <v>0</v>
      </c>
      <c r="BT482">
        <v>0</v>
      </c>
      <c r="BU482">
        <v>1</v>
      </c>
      <c r="BV482">
        <v>0</v>
      </c>
      <c r="BW482">
        <v>1</v>
      </c>
      <c r="BX482">
        <v>0</v>
      </c>
      <c r="BY482">
        <v>1</v>
      </c>
      <c r="BZ482">
        <v>3</v>
      </c>
      <c r="CA482">
        <v>44</v>
      </c>
      <c r="CB482">
        <v>15</v>
      </c>
      <c r="CC482">
        <v>24</v>
      </c>
      <c r="CD482">
        <v>1</v>
      </c>
      <c r="CE482">
        <v>0</v>
      </c>
      <c r="CF482">
        <v>0</v>
      </c>
      <c r="CG482">
        <v>0</v>
      </c>
      <c r="CH482">
        <v>0</v>
      </c>
      <c r="CI482">
        <v>1</v>
      </c>
      <c r="CJ482">
        <v>1</v>
      </c>
      <c r="CK482">
        <v>2</v>
      </c>
      <c r="CL482">
        <v>44</v>
      </c>
      <c r="CM482">
        <v>13</v>
      </c>
      <c r="CN482">
        <v>7</v>
      </c>
      <c r="CO482">
        <v>0</v>
      </c>
      <c r="CP482">
        <v>2</v>
      </c>
      <c r="CQ482">
        <v>0</v>
      </c>
      <c r="CR482">
        <v>0</v>
      </c>
      <c r="CS482">
        <v>2</v>
      </c>
      <c r="CT482">
        <v>0</v>
      </c>
      <c r="CU482">
        <v>2</v>
      </c>
      <c r="CV482">
        <v>0</v>
      </c>
      <c r="CW482">
        <v>0</v>
      </c>
      <c r="CX482">
        <v>13</v>
      </c>
      <c r="CY482">
        <v>9</v>
      </c>
      <c r="CZ482">
        <v>1</v>
      </c>
      <c r="DA482">
        <v>2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6</v>
      </c>
      <c r="DH482">
        <v>0</v>
      </c>
      <c r="DI482">
        <v>0</v>
      </c>
      <c r="DJ482">
        <v>9</v>
      </c>
      <c r="DK482">
        <v>234</v>
      </c>
      <c r="DL482">
        <v>105</v>
      </c>
      <c r="DM482">
        <v>31</v>
      </c>
      <c r="DN482">
        <v>92</v>
      </c>
      <c r="DO482">
        <v>2</v>
      </c>
      <c r="DP482">
        <v>0</v>
      </c>
      <c r="DQ482">
        <v>1</v>
      </c>
      <c r="DR482">
        <v>1</v>
      </c>
      <c r="DS482">
        <v>0</v>
      </c>
      <c r="DT482">
        <v>0</v>
      </c>
      <c r="DU482">
        <v>2</v>
      </c>
      <c r="DV482">
        <v>234</v>
      </c>
      <c r="DW482">
        <v>108</v>
      </c>
      <c r="DX482">
        <v>45</v>
      </c>
      <c r="DY482">
        <v>5</v>
      </c>
      <c r="DZ482">
        <v>29</v>
      </c>
      <c r="EA482">
        <v>6</v>
      </c>
      <c r="EB482">
        <v>3</v>
      </c>
      <c r="EC482">
        <v>0</v>
      </c>
      <c r="ED482">
        <v>0</v>
      </c>
      <c r="EE482">
        <v>2</v>
      </c>
      <c r="EF482">
        <v>0</v>
      </c>
      <c r="EG482">
        <v>18</v>
      </c>
      <c r="EH482">
        <v>108</v>
      </c>
      <c r="EI482" t="s">
        <v>225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</row>
    <row r="483" spans="1:149" ht="12.75">
      <c r="A483">
        <v>478</v>
      </c>
      <c r="B483" t="str">
        <f t="shared" si="36"/>
        <v>246101</v>
      </c>
      <c r="C483" t="s">
        <v>715</v>
      </c>
      <c r="D483" t="s">
        <v>715</v>
      </c>
      <c r="E483" t="s">
        <v>223</v>
      </c>
      <c r="F483">
        <v>13</v>
      </c>
      <c r="G483" t="s">
        <v>726</v>
      </c>
      <c r="H483">
        <v>1468</v>
      </c>
      <c r="I483">
        <v>1468</v>
      </c>
      <c r="J483">
        <v>0</v>
      </c>
      <c r="K483">
        <v>1100</v>
      </c>
      <c r="L483">
        <v>525</v>
      </c>
      <c r="M483">
        <v>525</v>
      </c>
      <c r="N483">
        <v>0</v>
      </c>
      <c r="O483">
        <v>575</v>
      </c>
      <c r="P483">
        <v>525</v>
      </c>
      <c r="Q483">
        <v>0</v>
      </c>
      <c r="R483">
        <v>525</v>
      </c>
      <c r="S483">
        <v>5</v>
      </c>
      <c r="T483">
        <v>520</v>
      </c>
      <c r="U483">
        <v>5</v>
      </c>
      <c r="V483">
        <v>2</v>
      </c>
      <c r="W483">
        <v>1</v>
      </c>
      <c r="X483">
        <v>0</v>
      </c>
      <c r="Y483">
        <v>1</v>
      </c>
      <c r="Z483">
        <v>0</v>
      </c>
      <c r="AA483">
        <v>0</v>
      </c>
      <c r="AB483">
        <v>0</v>
      </c>
      <c r="AC483">
        <v>1</v>
      </c>
      <c r="AD483">
        <v>0</v>
      </c>
      <c r="AE483">
        <v>0</v>
      </c>
      <c r="AF483">
        <v>5</v>
      </c>
      <c r="AG483">
        <v>2</v>
      </c>
      <c r="AH483">
        <v>0</v>
      </c>
      <c r="AI483">
        <v>1</v>
      </c>
      <c r="AJ483">
        <v>0</v>
      </c>
      <c r="AK483">
        <v>0</v>
      </c>
      <c r="AL483">
        <v>1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2</v>
      </c>
      <c r="AS483">
        <v>2</v>
      </c>
      <c r="AT483">
        <v>0</v>
      </c>
      <c r="AU483">
        <v>0</v>
      </c>
      <c r="AV483">
        <v>2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2</v>
      </c>
      <c r="BE483">
        <v>1</v>
      </c>
      <c r="BF483">
        <v>1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1</v>
      </c>
      <c r="BQ483">
        <v>4</v>
      </c>
      <c r="BR483">
        <v>1</v>
      </c>
      <c r="BS483">
        <v>1</v>
      </c>
      <c r="BT483">
        <v>0</v>
      </c>
      <c r="BU483">
        <v>0</v>
      </c>
      <c r="BV483">
        <v>2</v>
      </c>
      <c r="BW483">
        <v>0</v>
      </c>
      <c r="BX483">
        <v>0</v>
      </c>
      <c r="BY483">
        <v>0</v>
      </c>
      <c r="BZ483">
        <v>4</v>
      </c>
      <c r="CA483">
        <v>61</v>
      </c>
      <c r="CB483">
        <v>17</v>
      </c>
      <c r="CC483">
        <v>35</v>
      </c>
      <c r="CD483">
        <v>0</v>
      </c>
      <c r="CE483">
        <v>1</v>
      </c>
      <c r="CF483">
        <v>1</v>
      </c>
      <c r="CG483">
        <v>0</v>
      </c>
      <c r="CH483">
        <v>0</v>
      </c>
      <c r="CI483">
        <v>7</v>
      </c>
      <c r="CJ483">
        <v>0</v>
      </c>
      <c r="CK483">
        <v>0</v>
      </c>
      <c r="CL483">
        <v>61</v>
      </c>
      <c r="CM483">
        <v>9</v>
      </c>
      <c r="CN483">
        <v>7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1</v>
      </c>
      <c r="CU483">
        <v>0</v>
      </c>
      <c r="CV483">
        <v>0</v>
      </c>
      <c r="CW483">
        <v>1</v>
      </c>
      <c r="CX483">
        <v>9</v>
      </c>
      <c r="CY483">
        <v>6</v>
      </c>
      <c r="CZ483">
        <v>2</v>
      </c>
      <c r="DA483">
        <v>1</v>
      </c>
      <c r="DB483">
        <v>1</v>
      </c>
      <c r="DC483">
        <v>0</v>
      </c>
      <c r="DD483">
        <v>0</v>
      </c>
      <c r="DE483">
        <v>0</v>
      </c>
      <c r="DF483">
        <v>0</v>
      </c>
      <c r="DG483">
        <v>2</v>
      </c>
      <c r="DH483">
        <v>0</v>
      </c>
      <c r="DI483">
        <v>0</v>
      </c>
      <c r="DJ483">
        <v>6</v>
      </c>
      <c r="DK483">
        <v>317</v>
      </c>
      <c r="DL483">
        <v>180</v>
      </c>
      <c r="DM483">
        <v>35</v>
      </c>
      <c r="DN483">
        <v>89</v>
      </c>
      <c r="DO483">
        <v>0</v>
      </c>
      <c r="DP483">
        <v>1</v>
      </c>
      <c r="DQ483">
        <v>0</v>
      </c>
      <c r="DR483">
        <v>2</v>
      </c>
      <c r="DS483">
        <v>0</v>
      </c>
      <c r="DT483">
        <v>9</v>
      </c>
      <c r="DU483">
        <v>1</v>
      </c>
      <c r="DV483">
        <v>317</v>
      </c>
      <c r="DW483">
        <v>113</v>
      </c>
      <c r="DX483">
        <v>50</v>
      </c>
      <c r="DY483">
        <v>1</v>
      </c>
      <c r="DZ483">
        <v>34</v>
      </c>
      <c r="EA483">
        <v>2</v>
      </c>
      <c r="EB483">
        <v>0</v>
      </c>
      <c r="EC483">
        <v>1</v>
      </c>
      <c r="ED483">
        <v>1</v>
      </c>
      <c r="EE483">
        <v>0</v>
      </c>
      <c r="EF483">
        <v>1</v>
      </c>
      <c r="EG483">
        <v>23</v>
      </c>
      <c r="EH483">
        <v>113</v>
      </c>
      <c r="EI483" t="s">
        <v>225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</row>
    <row r="484" spans="1:149" ht="12.75">
      <c r="A484">
        <v>479</v>
      </c>
      <c r="B484" t="str">
        <f t="shared" si="36"/>
        <v>246101</v>
      </c>
      <c r="C484" t="s">
        <v>715</v>
      </c>
      <c r="D484" t="s">
        <v>715</v>
      </c>
      <c r="E484" t="s">
        <v>223</v>
      </c>
      <c r="F484">
        <v>14</v>
      </c>
      <c r="G484" t="s">
        <v>727</v>
      </c>
      <c r="H484">
        <v>1090</v>
      </c>
      <c r="I484">
        <v>1090</v>
      </c>
      <c r="J484">
        <v>0</v>
      </c>
      <c r="K484">
        <v>849</v>
      </c>
      <c r="L484">
        <v>373</v>
      </c>
      <c r="M484">
        <v>373</v>
      </c>
      <c r="N484">
        <v>0</v>
      </c>
      <c r="O484">
        <v>476</v>
      </c>
      <c r="P484">
        <v>373</v>
      </c>
      <c r="Q484">
        <v>0</v>
      </c>
      <c r="R484">
        <v>373</v>
      </c>
      <c r="S484">
        <v>7</v>
      </c>
      <c r="T484">
        <v>366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1</v>
      </c>
      <c r="BF484">
        <v>0</v>
      </c>
      <c r="BG484">
        <v>0</v>
      </c>
      <c r="BH484">
        <v>0</v>
      </c>
      <c r="BI484">
        <v>0</v>
      </c>
      <c r="BJ484">
        <v>1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1</v>
      </c>
      <c r="BQ484">
        <v>3</v>
      </c>
      <c r="BR484">
        <v>1</v>
      </c>
      <c r="BS484">
        <v>0</v>
      </c>
      <c r="BT484">
        <v>2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3</v>
      </c>
      <c r="CA484">
        <v>43</v>
      </c>
      <c r="CB484">
        <v>11</v>
      </c>
      <c r="CC484">
        <v>27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4</v>
      </c>
      <c r="CJ484">
        <v>0</v>
      </c>
      <c r="CK484">
        <v>1</v>
      </c>
      <c r="CL484">
        <v>43</v>
      </c>
      <c r="CM484">
        <v>10</v>
      </c>
      <c r="CN484">
        <v>4</v>
      </c>
      <c r="CO484">
        <v>1</v>
      </c>
      <c r="CP484">
        <v>5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10</v>
      </c>
      <c r="CY484">
        <v>8</v>
      </c>
      <c r="CZ484">
        <v>4</v>
      </c>
      <c r="DA484">
        <v>1</v>
      </c>
      <c r="DB484">
        <v>1</v>
      </c>
      <c r="DC484">
        <v>0</v>
      </c>
      <c r="DD484">
        <v>0</v>
      </c>
      <c r="DE484">
        <v>2</v>
      </c>
      <c r="DF484">
        <v>0</v>
      </c>
      <c r="DG484">
        <v>0</v>
      </c>
      <c r="DH484">
        <v>0</v>
      </c>
      <c r="DI484">
        <v>0</v>
      </c>
      <c r="DJ484">
        <v>8</v>
      </c>
      <c r="DK484">
        <v>208</v>
      </c>
      <c r="DL484">
        <v>110</v>
      </c>
      <c r="DM484">
        <v>27</v>
      </c>
      <c r="DN484">
        <v>63</v>
      </c>
      <c r="DO484">
        <v>1</v>
      </c>
      <c r="DP484">
        <v>0</v>
      </c>
      <c r="DQ484">
        <v>2</v>
      </c>
      <c r="DR484">
        <v>0</v>
      </c>
      <c r="DS484">
        <v>0</v>
      </c>
      <c r="DT484">
        <v>2</v>
      </c>
      <c r="DU484">
        <v>3</v>
      </c>
      <c r="DV484">
        <v>208</v>
      </c>
      <c r="DW484">
        <v>93</v>
      </c>
      <c r="DX484">
        <v>49</v>
      </c>
      <c r="DY484">
        <v>0</v>
      </c>
      <c r="DZ484">
        <v>33</v>
      </c>
      <c r="EA484">
        <v>2</v>
      </c>
      <c r="EB484">
        <v>0</v>
      </c>
      <c r="EC484">
        <v>1</v>
      </c>
      <c r="ED484">
        <v>0</v>
      </c>
      <c r="EE484">
        <v>0</v>
      </c>
      <c r="EF484">
        <v>1</v>
      </c>
      <c r="EG484">
        <v>7</v>
      </c>
      <c r="EH484">
        <v>93</v>
      </c>
      <c r="EI484" t="s">
        <v>225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0</v>
      </c>
      <c r="EQ484">
        <v>0</v>
      </c>
      <c r="ER484">
        <v>0</v>
      </c>
      <c r="ES484">
        <v>0</v>
      </c>
    </row>
    <row r="485" spans="1:149" ht="12.75">
      <c r="A485">
        <v>480</v>
      </c>
      <c r="B485" t="str">
        <f t="shared" si="36"/>
        <v>246101</v>
      </c>
      <c r="C485" t="s">
        <v>715</v>
      </c>
      <c r="D485" t="s">
        <v>715</v>
      </c>
      <c r="E485" t="s">
        <v>223</v>
      </c>
      <c r="F485">
        <v>15</v>
      </c>
      <c r="G485" t="s">
        <v>728</v>
      </c>
      <c r="H485">
        <v>1274</v>
      </c>
      <c r="I485">
        <v>1274</v>
      </c>
      <c r="J485">
        <v>0</v>
      </c>
      <c r="K485">
        <v>999</v>
      </c>
      <c r="L485">
        <v>272</v>
      </c>
      <c r="M485">
        <v>272</v>
      </c>
      <c r="N485">
        <v>0</v>
      </c>
      <c r="O485">
        <v>727</v>
      </c>
      <c r="P485">
        <v>272</v>
      </c>
      <c r="Q485">
        <v>0</v>
      </c>
      <c r="R485">
        <v>272</v>
      </c>
      <c r="S485">
        <v>7</v>
      </c>
      <c r="T485">
        <v>265</v>
      </c>
      <c r="U485">
        <v>1</v>
      </c>
      <c r="V485">
        <v>1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1</v>
      </c>
      <c r="AG485">
        <v>4</v>
      </c>
      <c r="AH485">
        <v>0</v>
      </c>
      <c r="AI485">
        <v>1</v>
      </c>
      <c r="AJ485">
        <v>1</v>
      </c>
      <c r="AK485">
        <v>0</v>
      </c>
      <c r="AL485">
        <v>1</v>
      </c>
      <c r="AM485">
        <v>0</v>
      </c>
      <c r="AN485">
        <v>0</v>
      </c>
      <c r="AO485">
        <v>0</v>
      </c>
      <c r="AP485">
        <v>1</v>
      </c>
      <c r="AQ485">
        <v>0</v>
      </c>
      <c r="AR485">
        <v>4</v>
      </c>
      <c r="AS485">
        <v>1</v>
      </c>
      <c r="AT485">
        <v>1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1</v>
      </c>
      <c r="BE485">
        <v>2</v>
      </c>
      <c r="BF485">
        <v>2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2</v>
      </c>
      <c r="BQ485">
        <v>5</v>
      </c>
      <c r="BR485">
        <v>2</v>
      </c>
      <c r="BS485">
        <v>0</v>
      </c>
      <c r="BT485">
        <v>0</v>
      </c>
      <c r="BU485">
        <v>0</v>
      </c>
      <c r="BV485">
        <v>0</v>
      </c>
      <c r="BW485">
        <v>2</v>
      </c>
      <c r="BX485">
        <v>0</v>
      </c>
      <c r="BY485">
        <v>1</v>
      </c>
      <c r="BZ485">
        <v>5</v>
      </c>
      <c r="CA485">
        <v>23</v>
      </c>
      <c r="CB485">
        <v>5</v>
      </c>
      <c r="CC485">
        <v>9</v>
      </c>
      <c r="CD485">
        <v>1</v>
      </c>
      <c r="CE485">
        <v>0</v>
      </c>
      <c r="CF485">
        <v>0</v>
      </c>
      <c r="CG485">
        <v>0</v>
      </c>
      <c r="CH485">
        <v>1</v>
      </c>
      <c r="CI485">
        <v>6</v>
      </c>
      <c r="CJ485">
        <v>0</v>
      </c>
      <c r="CK485">
        <v>1</v>
      </c>
      <c r="CL485">
        <v>23</v>
      </c>
      <c r="CM485">
        <v>3</v>
      </c>
      <c r="CN485">
        <v>2</v>
      </c>
      <c r="CO485">
        <v>1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3</v>
      </c>
      <c r="CY485">
        <v>7</v>
      </c>
      <c r="CZ485">
        <v>6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1</v>
      </c>
      <c r="DH485">
        <v>0</v>
      </c>
      <c r="DI485">
        <v>0</v>
      </c>
      <c r="DJ485">
        <v>7</v>
      </c>
      <c r="DK485">
        <v>167</v>
      </c>
      <c r="DL485">
        <v>84</v>
      </c>
      <c r="DM485">
        <v>15</v>
      </c>
      <c r="DN485">
        <v>60</v>
      </c>
      <c r="DO485">
        <v>0</v>
      </c>
      <c r="DP485">
        <v>2</v>
      </c>
      <c r="DQ485">
        <v>0</v>
      </c>
      <c r="DR485">
        <v>1</v>
      </c>
      <c r="DS485">
        <v>0</v>
      </c>
      <c r="DT485">
        <v>2</v>
      </c>
      <c r="DU485">
        <v>3</v>
      </c>
      <c r="DV485">
        <v>167</v>
      </c>
      <c r="DW485">
        <v>52</v>
      </c>
      <c r="DX485">
        <v>21</v>
      </c>
      <c r="DY485">
        <v>0</v>
      </c>
      <c r="DZ485">
        <v>4</v>
      </c>
      <c r="EA485">
        <v>3</v>
      </c>
      <c r="EB485">
        <v>2</v>
      </c>
      <c r="EC485">
        <v>2</v>
      </c>
      <c r="ED485">
        <v>2</v>
      </c>
      <c r="EE485">
        <v>3</v>
      </c>
      <c r="EF485">
        <v>0</v>
      </c>
      <c r="EG485">
        <v>15</v>
      </c>
      <c r="EH485">
        <v>52</v>
      </c>
      <c r="EI485" t="s">
        <v>225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</row>
    <row r="486" spans="1:149" ht="12.75">
      <c r="A486">
        <v>481</v>
      </c>
      <c r="B486" t="str">
        <f t="shared" si="36"/>
        <v>246101</v>
      </c>
      <c r="C486" t="s">
        <v>715</v>
      </c>
      <c r="D486" t="s">
        <v>715</v>
      </c>
      <c r="E486" t="s">
        <v>223</v>
      </c>
      <c r="F486">
        <v>16</v>
      </c>
      <c r="G486" t="s">
        <v>729</v>
      </c>
      <c r="H486">
        <v>1739</v>
      </c>
      <c r="I486">
        <v>1739</v>
      </c>
      <c r="J486">
        <v>0</v>
      </c>
      <c r="K486">
        <v>1352</v>
      </c>
      <c r="L486">
        <v>404</v>
      </c>
      <c r="M486">
        <v>404</v>
      </c>
      <c r="N486">
        <v>0</v>
      </c>
      <c r="O486">
        <v>948</v>
      </c>
      <c r="P486">
        <v>404</v>
      </c>
      <c r="Q486">
        <v>0</v>
      </c>
      <c r="R486">
        <v>404</v>
      </c>
      <c r="S486">
        <v>4</v>
      </c>
      <c r="T486">
        <v>400</v>
      </c>
      <c r="U486">
        <v>4</v>
      </c>
      <c r="V486">
        <v>2</v>
      </c>
      <c r="W486">
        <v>0</v>
      </c>
      <c r="X486">
        <v>1</v>
      </c>
      <c r="Y486">
        <v>0</v>
      </c>
      <c r="Z486">
        <v>0</v>
      </c>
      <c r="AA486">
        <v>0</v>
      </c>
      <c r="AB486">
        <v>1</v>
      </c>
      <c r="AC486">
        <v>0</v>
      </c>
      <c r="AD486">
        <v>0</v>
      </c>
      <c r="AE486">
        <v>0</v>
      </c>
      <c r="AF486">
        <v>4</v>
      </c>
      <c r="AG486">
        <v>4</v>
      </c>
      <c r="AH486">
        <v>0</v>
      </c>
      <c r="AI486">
        <v>2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1</v>
      </c>
      <c r="AP486">
        <v>1</v>
      </c>
      <c r="AQ486">
        <v>0</v>
      </c>
      <c r="AR486">
        <v>4</v>
      </c>
      <c r="AS486">
        <v>5</v>
      </c>
      <c r="AT486">
        <v>1</v>
      </c>
      <c r="AU486">
        <v>1</v>
      </c>
      <c r="AV486">
        <v>1</v>
      </c>
      <c r="AW486">
        <v>0</v>
      </c>
      <c r="AX486">
        <v>0</v>
      </c>
      <c r="AY486">
        <v>0</v>
      </c>
      <c r="AZ486">
        <v>1</v>
      </c>
      <c r="BA486">
        <v>1</v>
      </c>
      <c r="BB486">
        <v>0</v>
      </c>
      <c r="BC486">
        <v>0</v>
      </c>
      <c r="BD486">
        <v>5</v>
      </c>
      <c r="BE486">
        <v>4</v>
      </c>
      <c r="BF486">
        <v>1</v>
      </c>
      <c r="BG486">
        <v>0</v>
      </c>
      <c r="BH486">
        <v>0</v>
      </c>
      <c r="BI486">
        <v>1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2</v>
      </c>
      <c r="BP486">
        <v>4</v>
      </c>
      <c r="BQ486">
        <v>3</v>
      </c>
      <c r="BR486">
        <v>2</v>
      </c>
      <c r="BS486">
        <v>0</v>
      </c>
      <c r="BT486">
        <v>0</v>
      </c>
      <c r="BU486">
        <v>0</v>
      </c>
      <c r="BV486">
        <v>0</v>
      </c>
      <c r="BW486">
        <v>1</v>
      </c>
      <c r="BX486">
        <v>0</v>
      </c>
      <c r="BY486">
        <v>0</v>
      </c>
      <c r="BZ486">
        <v>3</v>
      </c>
      <c r="CA486">
        <v>37</v>
      </c>
      <c r="CB486">
        <v>12</v>
      </c>
      <c r="CC486">
        <v>15</v>
      </c>
      <c r="CD486">
        <v>0</v>
      </c>
      <c r="CE486">
        <v>0</v>
      </c>
      <c r="CF486">
        <v>0</v>
      </c>
      <c r="CG486">
        <v>0</v>
      </c>
      <c r="CH486">
        <v>1</v>
      </c>
      <c r="CI486">
        <v>5</v>
      </c>
      <c r="CJ486">
        <v>1</v>
      </c>
      <c r="CK486">
        <v>3</v>
      </c>
      <c r="CL486">
        <v>37</v>
      </c>
      <c r="CM486">
        <v>5</v>
      </c>
      <c r="CN486">
        <v>2</v>
      </c>
      <c r="CO486">
        <v>1</v>
      </c>
      <c r="CP486">
        <v>0</v>
      </c>
      <c r="CQ486">
        <v>0</v>
      </c>
      <c r="CR486">
        <v>0</v>
      </c>
      <c r="CS486">
        <v>2</v>
      </c>
      <c r="CT486">
        <v>0</v>
      </c>
      <c r="CU486">
        <v>0</v>
      </c>
      <c r="CV486">
        <v>0</v>
      </c>
      <c r="CW486">
        <v>0</v>
      </c>
      <c r="CX486">
        <v>5</v>
      </c>
      <c r="CY486">
        <v>8</v>
      </c>
      <c r="CZ486">
        <v>6</v>
      </c>
      <c r="DA486">
        <v>2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8</v>
      </c>
      <c r="DK486">
        <v>222</v>
      </c>
      <c r="DL486">
        <v>86</v>
      </c>
      <c r="DM486">
        <v>16</v>
      </c>
      <c r="DN486">
        <v>106</v>
      </c>
      <c r="DO486">
        <v>4</v>
      </c>
      <c r="DP486">
        <v>0</v>
      </c>
      <c r="DQ486">
        <v>1</v>
      </c>
      <c r="DR486">
        <v>4</v>
      </c>
      <c r="DS486">
        <v>1</v>
      </c>
      <c r="DT486">
        <v>2</v>
      </c>
      <c r="DU486">
        <v>2</v>
      </c>
      <c r="DV486">
        <v>222</v>
      </c>
      <c r="DW486">
        <v>106</v>
      </c>
      <c r="DX486">
        <v>42</v>
      </c>
      <c r="DY486">
        <v>6</v>
      </c>
      <c r="DZ486">
        <v>22</v>
      </c>
      <c r="EA486">
        <v>7</v>
      </c>
      <c r="EB486">
        <v>2</v>
      </c>
      <c r="EC486">
        <v>0</v>
      </c>
      <c r="ED486">
        <v>0</v>
      </c>
      <c r="EE486">
        <v>2</v>
      </c>
      <c r="EF486">
        <v>0</v>
      </c>
      <c r="EG486">
        <v>25</v>
      </c>
      <c r="EH486">
        <v>106</v>
      </c>
      <c r="EI486" t="s">
        <v>225</v>
      </c>
      <c r="EJ486">
        <v>2</v>
      </c>
      <c r="EK486">
        <v>0</v>
      </c>
      <c r="EL486">
        <v>1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1</v>
      </c>
      <c r="ES486">
        <v>2</v>
      </c>
    </row>
    <row r="487" spans="1:149" ht="12.75">
      <c r="A487">
        <v>482</v>
      </c>
      <c r="B487" t="str">
        <f t="shared" si="36"/>
        <v>246101</v>
      </c>
      <c r="C487" t="s">
        <v>715</v>
      </c>
      <c r="D487" t="s">
        <v>715</v>
      </c>
      <c r="E487" t="s">
        <v>223</v>
      </c>
      <c r="F487">
        <v>17</v>
      </c>
      <c r="G487" t="s">
        <v>730</v>
      </c>
      <c r="H487">
        <v>1299</v>
      </c>
      <c r="I487">
        <v>1299</v>
      </c>
      <c r="J487">
        <v>0</v>
      </c>
      <c r="K487">
        <v>1039</v>
      </c>
      <c r="L487">
        <v>448</v>
      </c>
      <c r="M487">
        <v>448</v>
      </c>
      <c r="N487">
        <v>0</v>
      </c>
      <c r="O487">
        <v>591</v>
      </c>
      <c r="P487">
        <v>448</v>
      </c>
      <c r="Q487">
        <v>0</v>
      </c>
      <c r="R487">
        <v>448</v>
      </c>
      <c r="S487">
        <v>6</v>
      </c>
      <c r="T487">
        <v>442</v>
      </c>
      <c r="U487">
        <v>8</v>
      </c>
      <c r="V487">
        <v>6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2</v>
      </c>
      <c r="AE487">
        <v>0</v>
      </c>
      <c r="AF487">
        <v>8</v>
      </c>
      <c r="AG487">
        <v>6</v>
      </c>
      <c r="AH487">
        <v>2</v>
      </c>
      <c r="AI487">
        <v>0</v>
      </c>
      <c r="AJ487">
        <v>1</v>
      </c>
      <c r="AK487">
        <v>0</v>
      </c>
      <c r="AL487">
        <v>1</v>
      </c>
      <c r="AM487">
        <v>0</v>
      </c>
      <c r="AN487">
        <v>1</v>
      </c>
      <c r="AO487">
        <v>1</v>
      </c>
      <c r="AP487">
        <v>0</v>
      </c>
      <c r="AQ487">
        <v>0</v>
      </c>
      <c r="AR487">
        <v>6</v>
      </c>
      <c r="AS487">
        <v>1</v>
      </c>
      <c r="AT487">
        <v>0</v>
      </c>
      <c r="AU487">
        <v>0</v>
      </c>
      <c r="AV487">
        <v>1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1</v>
      </c>
      <c r="BE487">
        <v>2</v>
      </c>
      <c r="BF487">
        <v>1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1</v>
      </c>
      <c r="BO487">
        <v>0</v>
      </c>
      <c r="BP487">
        <v>2</v>
      </c>
      <c r="BQ487">
        <v>9</v>
      </c>
      <c r="BR487">
        <v>2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1</v>
      </c>
      <c r="BY487">
        <v>6</v>
      </c>
      <c r="BZ487">
        <v>9</v>
      </c>
      <c r="CA487">
        <v>37</v>
      </c>
      <c r="CB487">
        <v>12</v>
      </c>
      <c r="CC487">
        <v>23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2</v>
      </c>
      <c r="CJ487">
        <v>0</v>
      </c>
      <c r="CK487">
        <v>0</v>
      </c>
      <c r="CL487">
        <v>37</v>
      </c>
      <c r="CM487">
        <v>7</v>
      </c>
      <c r="CN487">
        <v>6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1</v>
      </c>
      <c r="CW487">
        <v>0</v>
      </c>
      <c r="CX487">
        <v>7</v>
      </c>
      <c r="CY487">
        <v>5</v>
      </c>
      <c r="CZ487">
        <v>3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2</v>
      </c>
      <c r="DJ487">
        <v>5</v>
      </c>
      <c r="DK487">
        <v>241</v>
      </c>
      <c r="DL487">
        <v>114</v>
      </c>
      <c r="DM487">
        <v>34</v>
      </c>
      <c r="DN487">
        <v>85</v>
      </c>
      <c r="DO487">
        <v>0</v>
      </c>
      <c r="DP487">
        <v>0</v>
      </c>
      <c r="DQ487">
        <v>2</v>
      </c>
      <c r="DR487">
        <v>0</v>
      </c>
      <c r="DS487">
        <v>1</v>
      </c>
      <c r="DT487">
        <v>2</v>
      </c>
      <c r="DU487">
        <v>3</v>
      </c>
      <c r="DV487">
        <v>241</v>
      </c>
      <c r="DW487">
        <v>126</v>
      </c>
      <c r="DX487">
        <v>39</v>
      </c>
      <c r="DY487">
        <v>2</v>
      </c>
      <c r="DZ487">
        <v>34</v>
      </c>
      <c r="EA487">
        <v>7</v>
      </c>
      <c r="EB487">
        <v>0</v>
      </c>
      <c r="EC487">
        <v>1</v>
      </c>
      <c r="ED487">
        <v>0</v>
      </c>
      <c r="EE487">
        <v>4</v>
      </c>
      <c r="EF487">
        <v>1</v>
      </c>
      <c r="EG487">
        <v>38</v>
      </c>
      <c r="EH487">
        <v>126</v>
      </c>
      <c r="EI487" t="s">
        <v>225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</row>
    <row r="488" spans="1:149" ht="12.75">
      <c r="A488">
        <v>483</v>
      </c>
      <c r="B488" t="str">
        <f t="shared" si="36"/>
        <v>246101</v>
      </c>
      <c r="C488" t="s">
        <v>715</v>
      </c>
      <c r="D488" t="s">
        <v>715</v>
      </c>
      <c r="E488" t="s">
        <v>223</v>
      </c>
      <c r="F488">
        <v>18</v>
      </c>
      <c r="G488" t="s">
        <v>731</v>
      </c>
      <c r="H488">
        <v>1383</v>
      </c>
      <c r="I488">
        <v>1383</v>
      </c>
      <c r="J488">
        <v>0</v>
      </c>
      <c r="K488">
        <v>999</v>
      </c>
      <c r="L488">
        <v>415</v>
      </c>
      <c r="M488">
        <v>415</v>
      </c>
      <c r="N488">
        <v>0</v>
      </c>
      <c r="O488">
        <v>584</v>
      </c>
      <c r="P488">
        <v>415</v>
      </c>
      <c r="Q488">
        <v>0</v>
      </c>
      <c r="R488">
        <v>415</v>
      </c>
      <c r="S488">
        <v>4</v>
      </c>
      <c r="T488">
        <v>411</v>
      </c>
      <c r="U488">
        <v>4</v>
      </c>
      <c r="V488">
        <v>3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1</v>
      </c>
      <c r="AD488">
        <v>0</v>
      </c>
      <c r="AE488">
        <v>0</v>
      </c>
      <c r="AF488">
        <v>4</v>
      </c>
      <c r="AG488">
        <v>12</v>
      </c>
      <c r="AH488">
        <v>2</v>
      </c>
      <c r="AI488">
        <v>9</v>
      </c>
      <c r="AJ488">
        <v>0</v>
      </c>
      <c r="AK488">
        <v>0</v>
      </c>
      <c r="AL488">
        <v>1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12</v>
      </c>
      <c r="AS488">
        <v>3</v>
      </c>
      <c r="AT488">
        <v>3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3</v>
      </c>
      <c r="BE488">
        <v>2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1</v>
      </c>
      <c r="BL488">
        <v>0</v>
      </c>
      <c r="BM488">
        <v>1</v>
      </c>
      <c r="BN488">
        <v>0</v>
      </c>
      <c r="BO488">
        <v>0</v>
      </c>
      <c r="BP488">
        <v>2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32</v>
      </c>
      <c r="CB488">
        <v>10</v>
      </c>
      <c r="CC488">
        <v>15</v>
      </c>
      <c r="CD488">
        <v>0</v>
      </c>
      <c r="CE488">
        <v>0</v>
      </c>
      <c r="CF488">
        <v>1</v>
      </c>
      <c r="CG488">
        <v>0</v>
      </c>
      <c r="CH488">
        <v>0</v>
      </c>
      <c r="CI488">
        <v>5</v>
      </c>
      <c r="CJ488">
        <v>1</v>
      </c>
      <c r="CK488">
        <v>0</v>
      </c>
      <c r="CL488">
        <v>32</v>
      </c>
      <c r="CM488">
        <v>7</v>
      </c>
      <c r="CN488">
        <v>6</v>
      </c>
      <c r="CO488">
        <v>0</v>
      </c>
      <c r="CP488">
        <v>0</v>
      </c>
      <c r="CQ488">
        <v>0</v>
      </c>
      <c r="CR488">
        <v>0</v>
      </c>
      <c r="CS488">
        <v>1</v>
      </c>
      <c r="CT488">
        <v>0</v>
      </c>
      <c r="CU488">
        <v>0</v>
      </c>
      <c r="CV488">
        <v>0</v>
      </c>
      <c r="CW488">
        <v>0</v>
      </c>
      <c r="CX488">
        <v>7</v>
      </c>
      <c r="CY488">
        <v>2</v>
      </c>
      <c r="CZ488">
        <v>1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1</v>
      </c>
      <c r="DH488">
        <v>0</v>
      </c>
      <c r="DI488">
        <v>0</v>
      </c>
      <c r="DJ488">
        <v>2</v>
      </c>
      <c r="DK488">
        <v>238</v>
      </c>
      <c r="DL488">
        <v>113</v>
      </c>
      <c r="DM488">
        <v>20</v>
      </c>
      <c r="DN488">
        <v>95</v>
      </c>
      <c r="DO488">
        <v>1</v>
      </c>
      <c r="DP488">
        <v>0</v>
      </c>
      <c r="DQ488">
        <v>1</v>
      </c>
      <c r="DR488">
        <v>0</v>
      </c>
      <c r="DS488">
        <v>1</v>
      </c>
      <c r="DT488">
        <v>5</v>
      </c>
      <c r="DU488">
        <v>2</v>
      </c>
      <c r="DV488">
        <v>238</v>
      </c>
      <c r="DW488">
        <v>111</v>
      </c>
      <c r="DX488">
        <v>49</v>
      </c>
      <c r="DY488">
        <v>5</v>
      </c>
      <c r="DZ488">
        <v>21</v>
      </c>
      <c r="EA488">
        <v>2</v>
      </c>
      <c r="EB488">
        <v>0</v>
      </c>
      <c r="EC488">
        <v>0</v>
      </c>
      <c r="ED488">
        <v>2</v>
      </c>
      <c r="EE488">
        <v>0</v>
      </c>
      <c r="EF488">
        <v>0</v>
      </c>
      <c r="EG488">
        <v>32</v>
      </c>
      <c r="EH488">
        <v>111</v>
      </c>
      <c r="EI488" t="s">
        <v>225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</row>
    <row r="489" spans="1:149" ht="12.75">
      <c r="A489">
        <v>484</v>
      </c>
      <c r="B489" t="str">
        <f t="shared" si="36"/>
        <v>246101</v>
      </c>
      <c r="C489" t="s">
        <v>715</v>
      </c>
      <c r="D489" t="s">
        <v>715</v>
      </c>
      <c r="E489" t="s">
        <v>223</v>
      </c>
      <c r="F489">
        <v>19</v>
      </c>
      <c r="G489" t="s">
        <v>732</v>
      </c>
      <c r="H489">
        <v>2397</v>
      </c>
      <c r="I489">
        <v>2397</v>
      </c>
      <c r="J489">
        <v>0</v>
      </c>
      <c r="K489">
        <v>1800</v>
      </c>
      <c r="L489">
        <v>701</v>
      </c>
      <c r="M489">
        <v>701</v>
      </c>
      <c r="N489">
        <v>0</v>
      </c>
      <c r="O489">
        <v>1099</v>
      </c>
      <c r="P489">
        <v>701</v>
      </c>
      <c r="Q489">
        <v>0</v>
      </c>
      <c r="R489">
        <v>701</v>
      </c>
      <c r="S489">
        <v>10</v>
      </c>
      <c r="T489">
        <v>691</v>
      </c>
      <c r="U489">
        <v>10</v>
      </c>
      <c r="V489">
        <v>8</v>
      </c>
      <c r="W489">
        <v>0</v>
      </c>
      <c r="X489">
        <v>1</v>
      </c>
      <c r="Y489">
        <v>0</v>
      </c>
      <c r="Z489">
        <v>0</v>
      </c>
      <c r="AA489">
        <v>0</v>
      </c>
      <c r="AB489">
        <v>1</v>
      </c>
      <c r="AC489">
        <v>0</v>
      </c>
      <c r="AD489">
        <v>0</v>
      </c>
      <c r="AE489">
        <v>0</v>
      </c>
      <c r="AF489">
        <v>10</v>
      </c>
      <c r="AG489">
        <v>5</v>
      </c>
      <c r="AH489">
        <v>1</v>
      </c>
      <c r="AI489">
        <v>2</v>
      </c>
      <c r="AJ489">
        <v>0</v>
      </c>
      <c r="AK489">
        <v>0</v>
      </c>
      <c r="AL489">
        <v>2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5</v>
      </c>
      <c r="AS489">
        <v>2</v>
      </c>
      <c r="AT489">
        <v>0</v>
      </c>
      <c r="AU489">
        <v>2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2</v>
      </c>
      <c r="BE489">
        <v>4</v>
      </c>
      <c r="BF489">
        <v>1</v>
      </c>
      <c r="BG489">
        <v>0</v>
      </c>
      <c r="BH489">
        <v>0</v>
      </c>
      <c r="BI489">
        <v>0</v>
      </c>
      <c r="BJ489">
        <v>0</v>
      </c>
      <c r="BK489">
        <v>1</v>
      </c>
      <c r="BL489">
        <v>0</v>
      </c>
      <c r="BM489">
        <v>2</v>
      </c>
      <c r="BN489">
        <v>0</v>
      </c>
      <c r="BO489">
        <v>0</v>
      </c>
      <c r="BP489">
        <v>4</v>
      </c>
      <c r="BQ489">
        <v>2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1</v>
      </c>
      <c r="BY489">
        <v>1</v>
      </c>
      <c r="BZ489">
        <v>2</v>
      </c>
      <c r="CA489">
        <v>65</v>
      </c>
      <c r="CB489">
        <v>9</v>
      </c>
      <c r="CC489">
        <v>40</v>
      </c>
      <c r="CD489">
        <v>3</v>
      </c>
      <c r="CE489">
        <v>0</v>
      </c>
      <c r="CF489">
        <v>2</v>
      </c>
      <c r="CG489">
        <v>0</v>
      </c>
      <c r="CH489">
        <v>1</v>
      </c>
      <c r="CI489">
        <v>6</v>
      </c>
      <c r="CJ489">
        <v>0</v>
      </c>
      <c r="CK489">
        <v>4</v>
      </c>
      <c r="CL489">
        <v>65</v>
      </c>
      <c r="CM489">
        <v>9</v>
      </c>
      <c r="CN489">
        <v>9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9</v>
      </c>
      <c r="CY489">
        <v>12</v>
      </c>
      <c r="CZ489">
        <v>5</v>
      </c>
      <c r="DA489">
        <v>2</v>
      </c>
      <c r="DB489">
        <v>0</v>
      </c>
      <c r="DC489">
        <v>1</v>
      </c>
      <c r="DD489">
        <v>0</v>
      </c>
      <c r="DE489">
        <v>0</v>
      </c>
      <c r="DF489">
        <v>0</v>
      </c>
      <c r="DG489">
        <v>4</v>
      </c>
      <c r="DH489">
        <v>0</v>
      </c>
      <c r="DI489">
        <v>0</v>
      </c>
      <c r="DJ489">
        <v>12</v>
      </c>
      <c r="DK489">
        <v>429</v>
      </c>
      <c r="DL489">
        <v>190</v>
      </c>
      <c r="DM489">
        <v>51</v>
      </c>
      <c r="DN489">
        <v>169</v>
      </c>
      <c r="DO489">
        <v>0</v>
      </c>
      <c r="DP489">
        <v>0</v>
      </c>
      <c r="DQ489">
        <v>3</v>
      </c>
      <c r="DR489">
        <v>3</v>
      </c>
      <c r="DS489">
        <v>0</v>
      </c>
      <c r="DT489">
        <v>7</v>
      </c>
      <c r="DU489">
        <v>6</v>
      </c>
      <c r="DV489">
        <v>429</v>
      </c>
      <c r="DW489">
        <v>152</v>
      </c>
      <c r="DX489">
        <v>79</v>
      </c>
      <c r="DY489">
        <v>4</v>
      </c>
      <c r="DZ489">
        <v>25</v>
      </c>
      <c r="EA489">
        <v>2</v>
      </c>
      <c r="EB489">
        <v>1</v>
      </c>
      <c r="EC489">
        <v>0</v>
      </c>
      <c r="ED489">
        <v>0</v>
      </c>
      <c r="EE489">
        <v>2</v>
      </c>
      <c r="EF489">
        <v>1</v>
      </c>
      <c r="EG489">
        <v>38</v>
      </c>
      <c r="EH489">
        <v>152</v>
      </c>
      <c r="EI489" t="s">
        <v>225</v>
      </c>
      <c r="EJ489">
        <v>1</v>
      </c>
      <c r="EK489">
        <v>1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0</v>
      </c>
      <c r="ES489">
        <v>1</v>
      </c>
    </row>
    <row r="490" spans="1:149" ht="12.75">
      <c r="A490">
        <v>485</v>
      </c>
      <c r="B490" t="str">
        <f t="shared" si="36"/>
        <v>246101</v>
      </c>
      <c r="C490" t="s">
        <v>715</v>
      </c>
      <c r="D490" t="s">
        <v>715</v>
      </c>
      <c r="E490" t="s">
        <v>223</v>
      </c>
      <c r="F490">
        <v>20</v>
      </c>
      <c r="G490" t="s">
        <v>733</v>
      </c>
      <c r="H490">
        <v>2263</v>
      </c>
      <c r="I490">
        <v>2263</v>
      </c>
      <c r="J490">
        <v>0</v>
      </c>
      <c r="K490">
        <v>1710</v>
      </c>
      <c r="L490">
        <v>504</v>
      </c>
      <c r="M490">
        <v>504</v>
      </c>
      <c r="N490">
        <v>0</v>
      </c>
      <c r="O490">
        <v>1206</v>
      </c>
      <c r="P490">
        <v>504</v>
      </c>
      <c r="Q490">
        <v>0</v>
      </c>
      <c r="R490">
        <v>504</v>
      </c>
      <c r="S490">
        <v>11</v>
      </c>
      <c r="T490">
        <v>493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0</v>
      </c>
      <c r="AF490">
        <v>1</v>
      </c>
      <c r="AG490">
        <v>7</v>
      </c>
      <c r="AH490">
        <v>1</v>
      </c>
      <c r="AI490">
        <v>2</v>
      </c>
      <c r="AJ490">
        <v>0</v>
      </c>
      <c r="AK490">
        <v>1</v>
      </c>
      <c r="AL490">
        <v>1</v>
      </c>
      <c r="AM490">
        <v>1</v>
      </c>
      <c r="AN490">
        <v>1</v>
      </c>
      <c r="AO490">
        <v>0</v>
      </c>
      <c r="AP490">
        <v>0</v>
      </c>
      <c r="AQ490">
        <v>0</v>
      </c>
      <c r="AR490">
        <v>7</v>
      </c>
      <c r="AS490">
        <v>6</v>
      </c>
      <c r="AT490">
        <v>5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1</v>
      </c>
      <c r="BB490">
        <v>0</v>
      </c>
      <c r="BC490">
        <v>0</v>
      </c>
      <c r="BD490">
        <v>6</v>
      </c>
      <c r="BE490">
        <v>3</v>
      </c>
      <c r="BF490">
        <v>3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3</v>
      </c>
      <c r="BQ490">
        <v>6</v>
      </c>
      <c r="BR490">
        <v>1</v>
      </c>
      <c r="BS490">
        <v>0</v>
      </c>
      <c r="BT490">
        <v>0</v>
      </c>
      <c r="BU490">
        <v>0</v>
      </c>
      <c r="BV490">
        <v>1</v>
      </c>
      <c r="BW490">
        <v>4</v>
      </c>
      <c r="BX490">
        <v>0</v>
      </c>
      <c r="BY490">
        <v>0</v>
      </c>
      <c r="BZ490">
        <v>6</v>
      </c>
      <c r="CA490">
        <v>37</v>
      </c>
      <c r="CB490">
        <v>9</v>
      </c>
      <c r="CC490">
        <v>13</v>
      </c>
      <c r="CD490">
        <v>3</v>
      </c>
      <c r="CE490">
        <v>0</v>
      </c>
      <c r="CF490">
        <v>1</v>
      </c>
      <c r="CG490">
        <v>0</v>
      </c>
      <c r="CH490">
        <v>0</v>
      </c>
      <c r="CI490">
        <v>10</v>
      </c>
      <c r="CJ490">
        <v>0</v>
      </c>
      <c r="CK490">
        <v>1</v>
      </c>
      <c r="CL490">
        <v>37</v>
      </c>
      <c r="CM490">
        <v>8</v>
      </c>
      <c r="CN490">
        <v>3</v>
      </c>
      <c r="CO490">
        <v>1</v>
      </c>
      <c r="CP490">
        <v>1</v>
      </c>
      <c r="CQ490">
        <v>0</v>
      </c>
      <c r="CR490">
        <v>0</v>
      </c>
      <c r="CS490">
        <v>1</v>
      </c>
      <c r="CT490">
        <v>0</v>
      </c>
      <c r="CU490">
        <v>0</v>
      </c>
      <c r="CV490">
        <v>2</v>
      </c>
      <c r="CW490">
        <v>0</v>
      </c>
      <c r="CX490">
        <v>8</v>
      </c>
      <c r="CY490">
        <v>4</v>
      </c>
      <c r="CZ490">
        <v>2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1</v>
      </c>
      <c r="DH490">
        <v>0</v>
      </c>
      <c r="DI490">
        <v>1</v>
      </c>
      <c r="DJ490">
        <v>4</v>
      </c>
      <c r="DK490">
        <v>283</v>
      </c>
      <c r="DL490">
        <v>103</v>
      </c>
      <c r="DM490">
        <v>17</v>
      </c>
      <c r="DN490">
        <v>152</v>
      </c>
      <c r="DO490">
        <v>1</v>
      </c>
      <c r="DP490">
        <v>0</v>
      </c>
      <c r="DQ490">
        <v>2</v>
      </c>
      <c r="DR490">
        <v>1</v>
      </c>
      <c r="DS490">
        <v>0</v>
      </c>
      <c r="DT490">
        <v>7</v>
      </c>
      <c r="DU490">
        <v>0</v>
      </c>
      <c r="DV490">
        <v>283</v>
      </c>
      <c r="DW490">
        <v>137</v>
      </c>
      <c r="DX490">
        <v>60</v>
      </c>
      <c r="DY490">
        <v>4</v>
      </c>
      <c r="DZ490">
        <v>15</v>
      </c>
      <c r="EA490">
        <v>6</v>
      </c>
      <c r="EB490">
        <v>1</v>
      </c>
      <c r="EC490">
        <v>1</v>
      </c>
      <c r="ED490">
        <v>0</v>
      </c>
      <c r="EE490">
        <v>3</v>
      </c>
      <c r="EF490">
        <v>2</v>
      </c>
      <c r="EG490">
        <v>45</v>
      </c>
      <c r="EH490">
        <v>137</v>
      </c>
      <c r="EI490" t="s">
        <v>225</v>
      </c>
      <c r="EJ490">
        <v>1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1</v>
      </c>
      <c r="ES490">
        <v>1</v>
      </c>
    </row>
    <row r="491" spans="1:149" ht="12.75">
      <c r="A491">
        <v>486</v>
      </c>
      <c r="B491" t="str">
        <f t="shared" si="36"/>
        <v>246101</v>
      </c>
      <c r="C491" t="s">
        <v>715</v>
      </c>
      <c r="D491" t="s">
        <v>715</v>
      </c>
      <c r="E491" t="s">
        <v>223</v>
      </c>
      <c r="F491">
        <v>21</v>
      </c>
      <c r="G491" t="s">
        <v>734</v>
      </c>
      <c r="H491">
        <v>2164</v>
      </c>
      <c r="I491">
        <v>2164</v>
      </c>
      <c r="J491">
        <v>0</v>
      </c>
      <c r="K491">
        <v>1592</v>
      </c>
      <c r="L491">
        <v>687</v>
      </c>
      <c r="M491">
        <v>687</v>
      </c>
      <c r="N491">
        <v>0</v>
      </c>
      <c r="O491">
        <v>905</v>
      </c>
      <c r="P491">
        <v>687</v>
      </c>
      <c r="Q491">
        <v>0</v>
      </c>
      <c r="R491">
        <v>687</v>
      </c>
      <c r="S491">
        <v>7</v>
      </c>
      <c r="T491">
        <v>680</v>
      </c>
      <c r="U491">
        <v>3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1</v>
      </c>
      <c r="AD491">
        <v>1</v>
      </c>
      <c r="AE491">
        <v>1</v>
      </c>
      <c r="AF491">
        <v>3</v>
      </c>
      <c r="AG491">
        <v>9</v>
      </c>
      <c r="AH491">
        <v>2</v>
      </c>
      <c r="AI491">
        <v>4</v>
      </c>
      <c r="AJ491">
        <v>1</v>
      </c>
      <c r="AK491">
        <v>0</v>
      </c>
      <c r="AL491">
        <v>0</v>
      </c>
      <c r="AM491">
        <v>0</v>
      </c>
      <c r="AN491">
        <v>1</v>
      </c>
      <c r="AO491">
        <v>0</v>
      </c>
      <c r="AP491">
        <v>1</v>
      </c>
      <c r="AQ491">
        <v>0</v>
      </c>
      <c r="AR491">
        <v>9</v>
      </c>
      <c r="AS491">
        <v>2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1</v>
      </c>
      <c r="BB491">
        <v>0</v>
      </c>
      <c r="BC491">
        <v>1</v>
      </c>
      <c r="BD491">
        <v>2</v>
      </c>
      <c r="BE491">
        <v>1</v>
      </c>
      <c r="BF491">
        <v>0</v>
      </c>
      <c r="BG491">
        <v>1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1</v>
      </c>
      <c r="BQ491">
        <v>9</v>
      </c>
      <c r="BR491">
        <v>5</v>
      </c>
      <c r="BS491">
        <v>0</v>
      </c>
      <c r="BT491">
        <v>1</v>
      </c>
      <c r="BU491">
        <v>0</v>
      </c>
      <c r="BV491">
        <v>1</v>
      </c>
      <c r="BW491">
        <v>2</v>
      </c>
      <c r="BX491">
        <v>0</v>
      </c>
      <c r="BY491">
        <v>0</v>
      </c>
      <c r="BZ491">
        <v>9</v>
      </c>
      <c r="CA491">
        <v>33</v>
      </c>
      <c r="CB491">
        <v>9</v>
      </c>
      <c r="CC491">
        <v>23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1</v>
      </c>
      <c r="CJ491">
        <v>0</v>
      </c>
      <c r="CK491">
        <v>0</v>
      </c>
      <c r="CL491">
        <v>33</v>
      </c>
      <c r="CM491">
        <v>2</v>
      </c>
      <c r="CN491">
        <v>0</v>
      </c>
      <c r="CO491">
        <v>2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2</v>
      </c>
      <c r="CY491">
        <v>13</v>
      </c>
      <c r="CZ491">
        <v>0</v>
      </c>
      <c r="DA491">
        <v>10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2</v>
      </c>
      <c r="DH491">
        <v>0</v>
      </c>
      <c r="DI491">
        <v>1</v>
      </c>
      <c r="DJ491">
        <v>13</v>
      </c>
      <c r="DK491">
        <v>408</v>
      </c>
      <c r="DL491">
        <v>189</v>
      </c>
      <c r="DM491">
        <v>45</v>
      </c>
      <c r="DN491">
        <v>162</v>
      </c>
      <c r="DO491">
        <v>4</v>
      </c>
      <c r="DP491">
        <v>1</v>
      </c>
      <c r="DQ491">
        <v>0</v>
      </c>
      <c r="DR491">
        <v>1</v>
      </c>
      <c r="DS491">
        <v>0</v>
      </c>
      <c r="DT491">
        <v>4</v>
      </c>
      <c r="DU491">
        <v>2</v>
      </c>
      <c r="DV491">
        <v>408</v>
      </c>
      <c r="DW491">
        <v>199</v>
      </c>
      <c r="DX491">
        <v>62</v>
      </c>
      <c r="DY491">
        <v>2</v>
      </c>
      <c r="DZ491">
        <v>67</v>
      </c>
      <c r="EA491">
        <v>7</v>
      </c>
      <c r="EB491">
        <v>2</v>
      </c>
      <c r="EC491">
        <v>1</v>
      </c>
      <c r="ED491">
        <v>3</v>
      </c>
      <c r="EE491">
        <v>0</v>
      </c>
      <c r="EF491">
        <v>12</v>
      </c>
      <c r="EG491">
        <v>43</v>
      </c>
      <c r="EH491">
        <v>199</v>
      </c>
      <c r="EI491" t="s">
        <v>225</v>
      </c>
      <c r="EJ491">
        <v>1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1</v>
      </c>
      <c r="ES491">
        <v>1</v>
      </c>
    </row>
    <row r="492" spans="1:149" ht="12.75">
      <c r="A492">
        <v>487</v>
      </c>
      <c r="B492" t="str">
        <f t="shared" si="36"/>
        <v>246101</v>
      </c>
      <c r="C492" t="s">
        <v>715</v>
      </c>
      <c r="D492" t="s">
        <v>715</v>
      </c>
      <c r="E492" t="s">
        <v>223</v>
      </c>
      <c r="F492">
        <v>22</v>
      </c>
      <c r="G492" t="s">
        <v>735</v>
      </c>
      <c r="H492">
        <v>1160</v>
      </c>
      <c r="I492">
        <v>1160</v>
      </c>
      <c r="J492">
        <v>0</v>
      </c>
      <c r="K492">
        <v>899</v>
      </c>
      <c r="L492">
        <v>391</v>
      </c>
      <c r="M492">
        <v>391</v>
      </c>
      <c r="N492">
        <v>0</v>
      </c>
      <c r="O492">
        <v>508</v>
      </c>
      <c r="P492">
        <v>391</v>
      </c>
      <c r="Q492">
        <v>0</v>
      </c>
      <c r="R492">
        <v>391</v>
      </c>
      <c r="S492">
        <v>2</v>
      </c>
      <c r="T492">
        <v>389</v>
      </c>
      <c r="U492">
        <v>2</v>
      </c>
      <c r="V492">
        <v>1</v>
      </c>
      <c r="W492">
        <v>1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2</v>
      </c>
      <c r="AG492">
        <v>10</v>
      </c>
      <c r="AH492">
        <v>1</v>
      </c>
      <c r="AI492">
        <v>5</v>
      </c>
      <c r="AJ492">
        <v>0</v>
      </c>
      <c r="AK492">
        <v>2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2</v>
      </c>
      <c r="AR492">
        <v>10</v>
      </c>
      <c r="AS492">
        <v>1</v>
      </c>
      <c r="AT492">
        <v>1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1</v>
      </c>
      <c r="BE492">
        <v>3</v>
      </c>
      <c r="BF492">
        <v>3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3</v>
      </c>
      <c r="BQ492">
        <v>2</v>
      </c>
      <c r="BR492">
        <v>1</v>
      </c>
      <c r="BS492">
        <v>1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2</v>
      </c>
      <c r="CA492">
        <v>25</v>
      </c>
      <c r="CB492">
        <v>5</v>
      </c>
      <c r="CC492">
        <v>17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2</v>
      </c>
      <c r="CJ492">
        <v>0</v>
      </c>
      <c r="CK492">
        <v>1</v>
      </c>
      <c r="CL492">
        <v>25</v>
      </c>
      <c r="CM492">
        <v>3</v>
      </c>
      <c r="CN492">
        <v>1</v>
      </c>
      <c r="CO492">
        <v>1</v>
      </c>
      <c r="CP492">
        <v>0</v>
      </c>
      <c r="CQ492">
        <v>0</v>
      </c>
      <c r="CR492">
        <v>0</v>
      </c>
      <c r="CS492">
        <v>1</v>
      </c>
      <c r="CT492">
        <v>0</v>
      </c>
      <c r="CU492">
        <v>0</v>
      </c>
      <c r="CV492">
        <v>0</v>
      </c>
      <c r="CW492">
        <v>0</v>
      </c>
      <c r="CX492">
        <v>3</v>
      </c>
      <c r="CY492">
        <v>6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1</v>
      </c>
      <c r="DF492">
        <v>0</v>
      </c>
      <c r="DG492">
        <v>4</v>
      </c>
      <c r="DH492">
        <v>0</v>
      </c>
      <c r="DI492">
        <v>1</v>
      </c>
      <c r="DJ492">
        <v>6</v>
      </c>
      <c r="DK492">
        <v>220</v>
      </c>
      <c r="DL492">
        <v>101</v>
      </c>
      <c r="DM492">
        <v>27</v>
      </c>
      <c r="DN492">
        <v>83</v>
      </c>
      <c r="DO492">
        <v>1</v>
      </c>
      <c r="DP492">
        <v>0</v>
      </c>
      <c r="DQ492">
        <v>1</v>
      </c>
      <c r="DR492">
        <v>2</v>
      </c>
      <c r="DS492">
        <v>4</v>
      </c>
      <c r="DT492">
        <v>1</v>
      </c>
      <c r="DU492">
        <v>0</v>
      </c>
      <c r="DV492">
        <v>220</v>
      </c>
      <c r="DW492">
        <v>117</v>
      </c>
      <c r="DX492">
        <v>47</v>
      </c>
      <c r="DY492">
        <v>5</v>
      </c>
      <c r="DZ492">
        <v>30</v>
      </c>
      <c r="EA492">
        <v>1</v>
      </c>
      <c r="EB492">
        <v>0</v>
      </c>
      <c r="EC492">
        <v>0</v>
      </c>
      <c r="ED492">
        <v>0</v>
      </c>
      <c r="EE492">
        <v>2</v>
      </c>
      <c r="EF492">
        <v>1</v>
      </c>
      <c r="EG492">
        <v>31</v>
      </c>
      <c r="EH492">
        <v>117</v>
      </c>
      <c r="EI492" t="s">
        <v>225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</row>
    <row r="493" spans="1:149" ht="12.75">
      <c r="A493">
        <v>488</v>
      </c>
      <c r="B493" t="str">
        <f t="shared" si="36"/>
        <v>246101</v>
      </c>
      <c r="C493" t="s">
        <v>715</v>
      </c>
      <c r="D493" t="s">
        <v>715</v>
      </c>
      <c r="E493" t="s">
        <v>223</v>
      </c>
      <c r="F493">
        <v>23</v>
      </c>
      <c r="G493" t="s">
        <v>736</v>
      </c>
      <c r="H493">
        <v>1702</v>
      </c>
      <c r="I493">
        <v>1702</v>
      </c>
      <c r="J493">
        <v>0</v>
      </c>
      <c r="K493">
        <v>1250</v>
      </c>
      <c r="L493">
        <v>501</v>
      </c>
      <c r="M493">
        <v>501</v>
      </c>
      <c r="N493">
        <v>0</v>
      </c>
      <c r="O493">
        <v>749</v>
      </c>
      <c r="P493">
        <v>500</v>
      </c>
      <c r="Q493">
        <v>0</v>
      </c>
      <c r="R493">
        <v>500</v>
      </c>
      <c r="S493">
        <v>6</v>
      </c>
      <c r="T493">
        <v>494</v>
      </c>
      <c r="U493">
        <v>1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1</v>
      </c>
      <c r="AE493">
        <v>0</v>
      </c>
      <c r="AF493">
        <v>1</v>
      </c>
      <c r="AG493">
        <v>8</v>
      </c>
      <c r="AH493">
        <v>2</v>
      </c>
      <c r="AI493">
        <v>3</v>
      </c>
      <c r="AJ493">
        <v>0</v>
      </c>
      <c r="AK493">
        <v>1</v>
      </c>
      <c r="AL493">
        <v>0</v>
      </c>
      <c r="AM493">
        <v>0</v>
      </c>
      <c r="AN493">
        <v>2</v>
      </c>
      <c r="AO493">
        <v>0</v>
      </c>
      <c r="AP493">
        <v>0</v>
      </c>
      <c r="AQ493">
        <v>0</v>
      </c>
      <c r="AR493">
        <v>8</v>
      </c>
      <c r="AS493">
        <v>2</v>
      </c>
      <c r="AT493">
        <v>1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1</v>
      </c>
      <c r="BA493">
        <v>0</v>
      </c>
      <c r="BB493">
        <v>0</v>
      </c>
      <c r="BC493">
        <v>0</v>
      </c>
      <c r="BD493">
        <v>2</v>
      </c>
      <c r="BE493">
        <v>5</v>
      </c>
      <c r="BF493">
        <v>1</v>
      </c>
      <c r="BG493">
        <v>1</v>
      </c>
      <c r="BH493">
        <v>0</v>
      </c>
      <c r="BI493">
        <v>2</v>
      </c>
      <c r="BJ493">
        <v>0</v>
      </c>
      <c r="BK493">
        <v>0</v>
      </c>
      <c r="BL493">
        <v>0</v>
      </c>
      <c r="BM493">
        <v>1</v>
      </c>
      <c r="BN493">
        <v>0</v>
      </c>
      <c r="BO493">
        <v>0</v>
      </c>
      <c r="BP493">
        <v>5</v>
      </c>
      <c r="BQ493">
        <v>19</v>
      </c>
      <c r="BR493">
        <v>3</v>
      </c>
      <c r="BS493">
        <v>0</v>
      </c>
      <c r="BT493">
        <v>1</v>
      </c>
      <c r="BU493">
        <v>0</v>
      </c>
      <c r="BV493">
        <v>0</v>
      </c>
      <c r="BW493">
        <v>14</v>
      </c>
      <c r="BX493">
        <v>1</v>
      </c>
      <c r="BY493">
        <v>0</v>
      </c>
      <c r="BZ493">
        <v>19</v>
      </c>
      <c r="CA493">
        <v>59</v>
      </c>
      <c r="CB493">
        <v>10</v>
      </c>
      <c r="CC493">
        <v>46</v>
      </c>
      <c r="CD493">
        <v>1</v>
      </c>
      <c r="CE493">
        <v>0</v>
      </c>
      <c r="CF493">
        <v>0</v>
      </c>
      <c r="CG493">
        <v>1</v>
      </c>
      <c r="CH493">
        <v>0</v>
      </c>
      <c r="CI493">
        <v>1</v>
      </c>
      <c r="CJ493">
        <v>0</v>
      </c>
      <c r="CK493">
        <v>0</v>
      </c>
      <c r="CL493">
        <v>59</v>
      </c>
      <c r="CM493">
        <v>3</v>
      </c>
      <c r="CN493">
        <v>2</v>
      </c>
      <c r="CO493">
        <v>0</v>
      </c>
      <c r="CP493">
        <v>0</v>
      </c>
      <c r="CQ493">
        <v>1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3</v>
      </c>
      <c r="CY493">
        <v>4</v>
      </c>
      <c r="CZ493">
        <v>2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2</v>
      </c>
      <c r="DJ493">
        <v>4</v>
      </c>
      <c r="DK493">
        <v>274</v>
      </c>
      <c r="DL493">
        <v>124</v>
      </c>
      <c r="DM493">
        <v>38</v>
      </c>
      <c r="DN493">
        <v>99</v>
      </c>
      <c r="DO493">
        <v>2</v>
      </c>
      <c r="DP493">
        <v>1</v>
      </c>
      <c r="DQ493">
        <v>0</v>
      </c>
      <c r="DR493">
        <v>0</v>
      </c>
      <c r="DS493">
        <v>0</v>
      </c>
      <c r="DT493">
        <v>9</v>
      </c>
      <c r="DU493">
        <v>1</v>
      </c>
      <c r="DV493">
        <v>274</v>
      </c>
      <c r="DW493">
        <v>119</v>
      </c>
      <c r="DX493">
        <v>47</v>
      </c>
      <c r="DY493">
        <v>1</v>
      </c>
      <c r="DZ493">
        <v>25</v>
      </c>
      <c r="EA493">
        <v>2</v>
      </c>
      <c r="EB493">
        <v>0</v>
      </c>
      <c r="EC493">
        <v>0</v>
      </c>
      <c r="ED493">
        <v>0</v>
      </c>
      <c r="EE493">
        <v>6</v>
      </c>
      <c r="EF493">
        <v>5</v>
      </c>
      <c r="EG493">
        <v>33</v>
      </c>
      <c r="EH493">
        <v>119</v>
      </c>
      <c r="EI493" t="s">
        <v>225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</row>
    <row r="494" spans="1:149" ht="12.75">
      <c r="A494">
        <v>489</v>
      </c>
      <c r="B494" t="str">
        <f t="shared" si="36"/>
        <v>246101</v>
      </c>
      <c r="C494" t="s">
        <v>715</v>
      </c>
      <c r="D494" t="s">
        <v>715</v>
      </c>
      <c r="E494" t="s">
        <v>223</v>
      </c>
      <c r="F494">
        <v>24</v>
      </c>
      <c r="G494" t="s">
        <v>737</v>
      </c>
      <c r="H494">
        <v>2130</v>
      </c>
      <c r="I494">
        <v>2130</v>
      </c>
      <c r="J494">
        <v>0</v>
      </c>
      <c r="K494">
        <v>1598</v>
      </c>
      <c r="L494">
        <v>721</v>
      </c>
      <c r="M494">
        <v>721</v>
      </c>
      <c r="N494">
        <v>0</v>
      </c>
      <c r="O494">
        <v>877</v>
      </c>
      <c r="P494">
        <v>719</v>
      </c>
      <c r="Q494">
        <v>0</v>
      </c>
      <c r="R494">
        <v>719</v>
      </c>
      <c r="S494">
        <v>10</v>
      </c>
      <c r="T494">
        <v>709</v>
      </c>
      <c r="U494">
        <v>3</v>
      </c>
      <c r="V494">
        <v>2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1</v>
      </c>
      <c r="AF494">
        <v>3</v>
      </c>
      <c r="AG494">
        <v>13</v>
      </c>
      <c r="AH494">
        <v>3</v>
      </c>
      <c r="AI494">
        <v>6</v>
      </c>
      <c r="AJ494">
        <v>0</v>
      </c>
      <c r="AK494">
        <v>1</v>
      </c>
      <c r="AL494">
        <v>3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13</v>
      </c>
      <c r="AS494">
        <v>1</v>
      </c>
      <c r="AT494">
        <v>1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1</v>
      </c>
      <c r="BE494">
        <v>4</v>
      </c>
      <c r="BF494">
        <v>1</v>
      </c>
      <c r="BG494">
        <v>0</v>
      </c>
      <c r="BH494">
        <v>1</v>
      </c>
      <c r="BI494">
        <v>0</v>
      </c>
      <c r="BJ494">
        <v>0</v>
      </c>
      <c r="BK494">
        <v>0</v>
      </c>
      <c r="BL494">
        <v>0</v>
      </c>
      <c r="BM494">
        <v>1</v>
      </c>
      <c r="BN494">
        <v>1</v>
      </c>
      <c r="BO494">
        <v>0</v>
      </c>
      <c r="BP494">
        <v>4</v>
      </c>
      <c r="BQ494">
        <v>6</v>
      </c>
      <c r="BR494">
        <v>2</v>
      </c>
      <c r="BS494">
        <v>0</v>
      </c>
      <c r="BT494">
        <v>0</v>
      </c>
      <c r="BU494">
        <v>0</v>
      </c>
      <c r="BV494">
        <v>0</v>
      </c>
      <c r="BW494">
        <v>3</v>
      </c>
      <c r="BX494">
        <v>1</v>
      </c>
      <c r="BY494">
        <v>0</v>
      </c>
      <c r="BZ494">
        <v>6</v>
      </c>
      <c r="CA494">
        <v>50</v>
      </c>
      <c r="CB494">
        <v>18</v>
      </c>
      <c r="CC494">
        <v>26</v>
      </c>
      <c r="CD494">
        <v>2</v>
      </c>
      <c r="CE494">
        <v>0</v>
      </c>
      <c r="CF494">
        <v>0</v>
      </c>
      <c r="CG494">
        <v>0</v>
      </c>
      <c r="CH494">
        <v>0</v>
      </c>
      <c r="CI494">
        <v>3</v>
      </c>
      <c r="CJ494">
        <v>0</v>
      </c>
      <c r="CK494">
        <v>1</v>
      </c>
      <c r="CL494">
        <v>50</v>
      </c>
      <c r="CM494">
        <v>10</v>
      </c>
      <c r="CN494">
        <v>6</v>
      </c>
      <c r="CO494">
        <v>2</v>
      </c>
      <c r="CP494">
        <v>0</v>
      </c>
      <c r="CQ494">
        <v>0</v>
      </c>
      <c r="CR494">
        <v>2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10</v>
      </c>
      <c r="CY494">
        <v>9</v>
      </c>
      <c r="CZ494">
        <v>3</v>
      </c>
      <c r="DA494">
        <v>1</v>
      </c>
      <c r="DB494">
        <v>0</v>
      </c>
      <c r="DC494">
        <v>2</v>
      </c>
      <c r="DD494">
        <v>0</v>
      </c>
      <c r="DE494">
        <v>0</v>
      </c>
      <c r="DF494">
        <v>1</v>
      </c>
      <c r="DG494">
        <v>2</v>
      </c>
      <c r="DH494">
        <v>0</v>
      </c>
      <c r="DI494">
        <v>0</v>
      </c>
      <c r="DJ494">
        <v>9</v>
      </c>
      <c r="DK494">
        <v>437</v>
      </c>
      <c r="DL494">
        <v>212</v>
      </c>
      <c r="DM494">
        <v>35</v>
      </c>
      <c r="DN494">
        <v>173</v>
      </c>
      <c r="DO494">
        <v>2</v>
      </c>
      <c r="DP494">
        <v>2</v>
      </c>
      <c r="DQ494">
        <v>1</v>
      </c>
      <c r="DR494">
        <v>1</v>
      </c>
      <c r="DS494">
        <v>2</v>
      </c>
      <c r="DT494">
        <v>8</v>
      </c>
      <c r="DU494">
        <v>1</v>
      </c>
      <c r="DV494">
        <v>437</v>
      </c>
      <c r="DW494">
        <v>173</v>
      </c>
      <c r="DX494">
        <v>76</v>
      </c>
      <c r="DY494">
        <v>2</v>
      </c>
      <c r="DZ494">
        <v>26</v>
      </c>
      <c r="EA494">
        <v>13</v>
      </c>
      <c r="EB494">
        <v>0</v>
      </c>
      <c r="EC494">
        <v>3</v>
      </c>
      <c r="ED494">
        <v>0</v>
      </c>
      <c r="EE494">
        <v>6</v>
      </c>
      <c r="EF494">
        <v>0</v>
      </c>
      <c r="EG494">
        <v>47</v>
      </c>
      <c r="EH494">
        <v>173</v>
      </c>
      <c r="EI494" t="s">
        <v>225</v>
      </c>
      <c r="EJ494">
        <v>3</v>
      </c>
      <c r="EK494">
        <v>1</v>
      </c>
      <c r="EL494">
        <v>0</v>
      </c>
      <c r="EM494">
        <v>0</v>
      </c>
      <c r="EN494">
        <v>1</v>
      </c>
      <c r="EO494">
        <v>1</v>
      </c>
      <c r="EP494">
        <v>0</v>
      </c>
      <c r="EQ494">
        <v>0</v>
      </c>
      <c r="ER494">
        <v>0</v>
      </c>
      <c r="ES494">
        <v>3</v>
      </c>
    </row>
    <row r="495" spans="1:149" ht="12.75">
      <c r="A495">
        <v>490</v>
      </c>
      <c r="B495" t="str">
        <f t="shared" si="36"/>
        <v>246101</v>
      </c>
      <c r="C495" t="s">
        <v>715</v>
      </c>
      <c r="D495" t="s">
        <v>715</v>
      </c>
      <c r="E495" t="s">
        <v>223</v>
      </c>
      <c r="F495">
        <v>25</v>
      </c>
      <c r="G495" t="s">
        <v>738</v>
      </c>
      <c r="H495">
        <v>786</v>
      </c>
      <c r="I495">
        <v>786</v>
      </c>
      <c r="J495">
        <v>0</v>
      </c>
      <c r="K495">
        <v>599</v>
      </c>
      <c r="L495">
        <v>275</v>
      </c>
      <c r="M495">
        <v>275</v>
      </c>
      <c r="N495">
        <v>0</v>
      </c>
      <c r="O495">
        <v>324</v>
      </c>
      <c r="P495">
        <v>275</v>
      </c>
      <c r="Q495">
        <v>2</v>
      </c>
      <c r="R495">
        <v>273</v>
      </c>
      <c r="S495">
        <v>1</v>
      </c>
      <c r="T495">
        <v>272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1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1</v>
      </c>
      <c r="AO495">
        <v>0</v>
      </c>
      <c r="AP495">
        <v>0</v>
      </c>
      <c r="AQ495">
        <v>0</v>
      </c>
      <c r="AR495">
        <v>1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2</v>
      </c>
      <c r="BF495">
        <v>2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2</v>
      </c>
      <c r="BQ495">
        <v>1</v>
      </c>
      <c r="BR495">
        <v>1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1</v>
      </c>
      <c r="CA495">
        <v>48</v>
      </c>
      <c r="CB495">
        <v>18</v>
      </c>
      <c r="CC495">
        <v>25</v>
      </c>
      <c r="CD495">
        <v>1</v>
      </c>
      <c r="CE495">
        <v>0</v>
      </c>
      <c r="CF495">
        <v>0</v>
      </c>
      <c r="CG495">
        <v>1</v>
      </c>
      <c r="CH495">
        <v>0</v>
      </c>
      <c r="CI495">
        <v>2</v>
      </c>
      <c r="CJ495">
        <v>0</v>
      </c>
      <c r="CK495">
        <v>1</v>
      </c>
      <c r="CL495">
        <v>48</v>
      </c>
      <c r="CM495">
        <v>3</v>
      </c>
      <c r="CN495">
        <v>2</v>
      </c>
      <c r="CO495">
        <v>0</v>
      </c>
      <c r="CP495">
        <v>0</v>
      </c>
      <c r="CQ495">
        <v>0</v>
      </c>
      <c r="CR495">
        <v>0</v>
      </c>
      <c r="CS495">
        <v>1</v>
      </c>
      <c r="CT495">
        <v>0</v>
      </c>
      <c r="CU495">
        <v>0</v>
      </c>
      <c r="CV495">
        <v>0</v>
      </c>
      <c r="CW495">
        <v>0</v>
      </c>
      <c r="CX495">
        <v>3</v>
      </c>
      <c r="CY495">
        <v>4</v>
      </c>
      <c r="CZ495">
        <v>3</v>
      </c>
      <c r="DA495">
        <v>1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4</v>
      </c>
      <c r="DK495">
        <v>168</v>
      </c>
      <c r="DL495">
        <v>80</v>
      </c>
      <c r="DM495">
        <v>22</v>
      </c>
      <c r="DN495">
        <v>62</v>
      </c>
      <c r="DO495">
        <v>0</v>
      </c>
      <c r="DP495">
        <v>0</v>
      </c>
      <c r="DQ495">
        <v>2</v>
      </c>
      <c r="DR495">
        <v>0</v>
      </c>
      <c r="DS495">
        <v>0</v>
      </c>
      <c r="DT495">
        <v>2</v>
      </c>
      <c r="DU495">
        <v>0</v>
      </c>
      <c r="DV495">
        <v>168</v>
      </c>
      <c r="DW495">
        <v>45</v>
      </c>
      <c r="DX495">
        <v>20</v>
      </c>
      <c r="DY495">
        <v>1</v>
      </c>
      <c r="DZ495">
        <v>8</v>
      </c>
      <c r="EA495">
        <v>1</v>
      </c>
      <c r="EB495">
        <v>1</v>
      </c>
      <c r="EC495">
        <v>0</v>
      </c>
      <c r="ED495">
        <v>0</v>
      </c>
      <c r="EE495">
        <v>1</v>
      </c>
      <c r="EF495">
        <v>0</v>
      </c>
      <c r="EG495">
        <v>13</v>
      </c>
      <c r="EH495">
        <v>45</v>
      </c>
      <c r="EI495" t="s">
        <v>225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</row>
    <row r="496" spans="1:149" ht="12.75">
      <c r="A496">
        <v>491</v>
      </c>
      <c r="B496" t="str">
        <f t="shared" si="36"/>
        <v>246101</v>
      </c>
      <c r="C496" t="s">
        <v>715</v>
      </c>
      <c r="D496" t="s">
        <v>715</v>
      </c>
      <c r="E496" t="s">
        <v>223</v>
      </c>
      <c r="F496">
        <v>26</v>
      </c>
      <c r="G496" t="s">
        <v>739</v>
      </c>
      <c r="H496">
        <v>1617</v>
      </c>
      <c r="I496">
        <v>1617</v>
      </c>
      <c r="J496">
        <v>0</v>
      </c>
      <c r="K496">
        <v>1200</v>
      </c>
      <c r="L496">
        <v>453</v>
      </c>
      <c r="M496">
        <v>453</v>
      </c>
      <c r="N496">
        <v>0</v>
      </c>
      <c r="O496">
        <v>747</v>
      </c>
      <c r="P496">
        <v>453</v>
      </c>
      <c r="Q496">
        <v>0</v>
      </c>
      <c r="R496">
        <v>453</v>
      </c>
      <c r="S496">
        <v>4</v>
      </c>
      <c r="T496">
        <v>449</v>
      </c>
      <c r="U496">
        <v>3</v>
      </c>
      <c r="V496">
        <v>0</v>
      </c>
      <c r="W496">
        <v>1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2</v>
      </c>
      <c r="AD496">
        <v>0</v>
      </c>
      <c r="AE496">
        <v>0</v>
      </c>
      <c r="AF496">
        <v>3</v>
      </c>
      <c r="AG496">
        <v>12</v>
      </c>
      <c r="AH496">
        <v>3</v>
      </c>
      <c r="AI496">
        <v>5</v>
      </c>
      <c r="AJ496">
        <v>0</v>
      </c>
      <c r="AK496">
        <v>0</v>
      </c>
      <c r="AL496">
        <v>2</v>
      </c>
      <c r="AM496">
        <v>0</v>
      </c>
      <c r="AN496">
        <v>0</v>
      </c>
      <c r="AO496">
        <v>2</v>
      </c>
      <c r="AP496">
        <v>0</v>
      </c>
      <c r="AQ496">
        <v>0</v>
      </c>
      <c r="AR496">
        <v>12</v>
      </c>
      <c r="AS496">
        <v>3</v>
      </c>
      <c r="AT496">
        <v>2</v>
      </c>
      <c r="AU496">
        <v>1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3</v>
      </c>
      <c r="BE496">
        <v>1</v>
      </c>
      <c r="BF496">
        <v>1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1</v>
      </c>
      <c r="BQ496">
        <v>3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3</v>
      </c>
      <c r="BX496">
        <v>0</v>
      </c>
      <c r="BY496">
        <v>0</v>
      </c>
      <c r="BZ496">
        <v>3</v>
      </c>
      <c r="CA496">
        <v>77</v>
      </c>
      <c r="CB496">
        <v>24</v>
      </c>
      <c r="CC496">
        <v>44</v>
      </c>
      <c r="CD496">
        <v>1</v>
      </c>
      <c r="CE496">
        <v>1</v>
      </c>
      <c r="CF496">
        <v>0</v>
      </c>
      <c r="CG496">
        <v>1</v>
      </c>
      <c r="CH496">
        <v>0</v>
      </c>
      <c r="CI496">
        <v>5</v>
      </c>
      <c r="CJ496">
        <v>0</v>
      </c>
      <c r="CK496">
        <v>1</v>
      </c>
      <c r="CL496">
        <v>77</v>
      </c>
      <c r="CM496">
        <v>4</v>
      </c>
      <c r="CN496">
        <v>0</v>
      </c>
      <c r="CO496">
        <v>2</v>
      </c>
      <c r="CP496">
        <v>0</v>
      </c>
      <c r="CQ496">
        <v>0</v>
      </c>
      <c r="CR496">
        <v>1</v>
      </c>
      <c r="CS496">
        <v>1</v>
      </c>
      <c r="CT496">
        <v>0</v>
      </c>
      <c r="CU496">
        <v>0</v>
      </c>
      <c r="CV496">
        <v>0</v>
      </c>
      <c r="CW496">
        <v>0</v>
      </c>
      <c r="CX496">
        <v>4</v>
      </c>
      <c r="CY496">
        <v>4</v>
      </c>
      <c r="CZ496">
        <v>3</v>
      </c>
      <c r="DA496">
        <v>1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4</v>
      </c>
      <c r="DK496">
        <v>219</v>
      </c>
      <c r="DL496">
        <v>78</v>
      </c>
      <c r="DM496">
        <v>29</v>
      </c>
      <c r="DN496">
        <v>101</v>
      </c>
      <c r="DO496">
        <v>1</v>
      </c>
      <c r="DP496">
        <v>0</v>
      </c>
      <c r="DQ496">
        <v>1</v>
      </c>
      <c r="DR496">
        <v>2</v>
      </c>
      <c r="DS496">
        <v>1</v>
      </c>
      <c r="DT496">
        <v>6</v>
      </c>
      <c r="DU496">
        <v>0</v>
      </c>
      <c r="DV496">
        <v>219</v>
      </c>
      <c r="DW496">
        <v>123</v>
      </c>
      <c r="DX496">
        <v>35</v>
      </c>
      <c r="DY496">
        <v>2</v>
      </c>
      <c r="DZ496">
        <v>22</v>
      </c>
      <c r="EA496">
        <v>7</v>
      </c>
      <c r="EB496">
        <v>2</v>
      </c>
      <c r="EC496">
        <v>0</v>
      </c>
      <c r="ED496">
        <v>0</v>
      </c>
      <c r="EE496">
        <v>6</v>
      </c>
      <c r="EF496">
        <v>2</v>
      </c>
      <c r="EG496">
        <v>47</v>
      </c>
      <c r="EH496">
        <v>123</v>
      </c>
      <c r="EI496" t="s">
        <v>225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</row>
    <row r="497" spans="1:149" ht="12.75">
      <c r="A497">
        <v>492</v>
      </c>
      <c r="B497" t="str">
        <f t="shared" si="36"/>
        <v>246101</v>
      </c>
      <c r="C497" t="s">
        <v>715</v>
      </c>
      <c r="D497" t="s">
        <v>715</v>
      </c>
      <c r="E497" t="s">
        <v>223</v>
      </c>
      <c r="F497">
        <v>27</v>
      </c>
      <c r="G497" t="s">
        <v>739</v>
      </c>
      <c r="H497">
        <v>1087</v>
      </c>
      <c r="I497">
        <v>1087</v>
      </c>
      <c r="J497">
        <v>0</v>
      </c>
      <c r="K497">
        <v>850</v>
      </c>
      <c r="L497">
        <v>349</v>
      </c>
      <c r="M497">
        <v>349</v>
      </c>
      <c r="N497">
        <v>0</v>
      </c>
      <c r="O497">
        <v>501</v>
      </c>
      <c r="P497">
        <v>349</v>
      </c>
      <c r="Q497">
        <v>0</v>
      </c>
      <c r="R497">
        <v>349</v>
      </c>
      <c r="S497">
        <v>3</v>
      </c>
      <c r="T497">
        <v>346</v>
      </c>
      <c r="U497">
        <v>3</v>
      </c>
      <c r="V497">
        <v>3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3</v>
      </c>
      <c r="AG497">
        <v>2</v>
      </c>
      <c r="AH497">
        <v>0</v>
      </c>
      <c r="AI497">
        <v>1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1</v>
      </c>
      <c r="AR497">
        <v>2</v>
      </c>
      <c r="AS497">
        <v>1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1</v>
      </c>
      <c r="BD497">
        <v>1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2</v>
      </c>
      <c r="BR497">
        <v>0</v>
      </c>
      <c r="BS497">
        <v>2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2</v>
      </c>
      <c r="CA497">
        <v>44</v>
      </c>
      <c r="CB497">
        <v>10</v>
      </c>
      <c r="CC497">
        <v>28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6</v>
      </c>
      <c r="CJ497">
        <v>0</v>
      </c>
      <c r="CK497">
        <v>0</v>
      </c>
      <c r="CL497">
        <v>44</v>
      </c>
      <c r="CM497">
        <v>1</v>
      </c>
      <c r="CN497">
        <v>1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1</v>
      </c>
      <c r="CY497">
        <v>4</v>
      </c>
      <c r="CZ497">
        <v>2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2</v>
      </c>
      <c r="DH497">
        <v>0</v>
      </c>
      <c r="DI497">
        <v>0</v>
      </c>
      <c r="DJ497">
        <v>4</v>
      </c>
      <c r="DK497">
        <v>228</v>
      </c>
      <c r="DL497">
        <v>98</v>
      </c>
      <c r="DM497">
        <v>14</v>
      </c>
      <c r="DN497">
        <v>99</v>
      </c>
      <c r="DO497">
        <v>1</v>
      </c>
      <c r="DP497">
        <v>1</v>
      </c>
      <c r="DQ497">
        <v>3</v>
      </c>
      <c r="DR497">
        <v>3</v>
      </c>
      <c r="DS497">
        <v>2</v>
      </c>
      <c r="DT497">
        <v>6</v>
      </c>
      <c r="DU497">
        <v>1</v>
      </c>
      <c r="DV497">
        <v>228</v>
      </c>
      <c r="DW497">
        <v>61</v>
      </c>
      <c r="DX497">
        <v>17</v>
      </c>
      <c r="DY497">
        <v>0</v>
      </c>
      <c r="DZ497">
        <v>18</v>
      </c>
      <c r="EA497">
        <v>5</v>
      </c>
      <c r="EB497">
        <v>1</v>
      </c>
      <c r="EC497">
        <v>0</v>
      </c>
      <c r="ED497">
        <v>0</v>
      </c>
      <c r="EE497">
        <v>2</v>
      </c>
      <c r="EF497">
        <v>0</v>
      </c>
      <c r="EG497">
        <v>18</v>
      </c>
      <c r="EH497">
        <v>61</v>
      </c>
      <c r="EI497" t="s">
        <v>225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</row>
    <row r="498" spans="1:149" ht="12.75">
      <c r="A498">
        <v>493</v>
      </c>
      <c r="B498" t="str">
        <f t="shared" si="36"/>
        <v>246101</v>
      </c>
      <c r="C498" t="s">
        <v>715</v>
      </c>
      <c r="D498" t="s">
        <v>715</v>
      </c>
      <c r="E498" t="s">
        <v>223</v>
      </c>
      <c r="F498">
        <v>28</v>
      </c>
      <c r="G498" t="s">
        <v>740</v>
      </c>
      <c r="H498">
        <v>2062</v>
      </c>
      <c r="I498">
        <v>2062</v>
      </c>
      <c r="J498">
        <v>0</v>
      </c>
      <c r="K498">
        <v>1548</v>
      </c>
      <c r="L498">
        <v>590</v>
      </c>
      <c r="M498">
        <v>590</v>
      </c>
      <c r="N498">
        <v>0</v>
      </c>
      <c r="O498">
        <v>958</v>
      </c>
      <c r="P498">
        <v>590</v>
      </c>
      <c r="Q498">
        <v>0</v>
      </c>
      <c r="R498">
        <v>590</v>
      </c>
      <c r="S498">
        <v>1</v>
      </c>
      <c r="T498">
        <v>589</v>
      </c>
      <c r="U498">
        <v>3</v>
      </c>
      <c r="V498">
        <v>1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1</v>
      </c>
      <c r="AD498">
        <v>1</v>
      </c>
      <c r="AE498">
        <v>0</v>
      </c>
      <c r="AF498">
        <v>3</v>
      </c>
      <c r="AG498">
        <v>9</v>
      </c>
      <c r="AH498">
        <v>1</v>
      </c>
      <c r="AI498">
        <v>5</v>
      </c>
      <c r="AJ498">
        <v>0</v>
      </c>
      <c r="AK498">
        <v>1</v>
      </c>
      <c r="AL498">
        <v>2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9</v>
      </c>
      <c r="AS498">
        <v>6</v>
      </c>
      <c r="AT498">
        <v>5</v>
      </c>
      <c r="AU498">
        <v>0</v>
      </c>
      <c r="AV498">
        <v>1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6</v>
      </c>
      <c r="BE498">
        <v>3</v>
      </c>
      <c r="BF498">
        <v>0</v>
      </c>
      <c r="BG498">
        <v>0</v>
      </c>
      <c r="BH498">
        <v>1</v>
      </c>
      <c r="BI498">
        <v>1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1</v>
      </c>
      <c r="BP498">
        <v>3</v>
      </c>
      <c r="BQ498">
        <v>1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1</v>
      </c>
      <c r="BX498">
        <v>0</v>
      </c>
      <c r="BY498">
        <v>0</v>
      </c>
      <c r="BZ498">
        <v>1</v>
      </c>
      <c r="CA498">
        <v>65</v>
      </c>
      <c r="CB498">
        <v>15</v>
      </c>
      <c r="CC498">
        <v>39</v>
      </c>
      <c r="CD498">
        <v>2</v>
      </c>
      <c r="CE498">
        <v>0</v>
      </c>
      <c r="CF498">
        <v>1</v>
      </c>
      <c r="CG498">
        <v>1</v>
      </c>
      <c r="CH498">
        <v>0</v>
      </c>
      <c r="CI498">
        <v>7</v>
      </c>
      <c r="CJ498">
        <v>0</v>
      </c>
      <c r="CK498">
        <v>0</v>
      </c>
      <c r="CL498">
        <v>65</v>
      </c>
      <c r="CM498">
        <v>9</v>
      </c>
      <c r="CN498">
        <v>2</v>
      </c>
      <c r="CO498">
        <v>2</v>
      </c>
      <c r="CP498">
        <v>0</v>
      </c>
      <c r="CQ498">
        <v>2</v>
      </c>
      <c r="CR498">
        <v>1</v>
      </c>
      <c r="CS498">
        <v>2</v>
      </c>
      <c r="CT498">
        <v>0</v>
      </c>
      <c r="CU498">
        <v>0</v>
      </c>
      <c r="CV498">
        <v>0</v>
      </c>
      <c r="CW498">
        <v>0</v>
      </c>
      <c r="CX498">
        <v>9</v>
      </c>
      <c r="CY498">
        <v>7</v>
      </c>
      <c r="CZ498">
        <v>3</v>
      </c>
      <c r="DA498">
        <v>0</v>
      </c>
      <c r="DB498">
        <v>2</v>
      </c>
      <c r="DC498">
        <v>0</v>
      </c>
      <c r="DD498">
        <v>0</v>
      </c>
      <c r="DE498">
        <v>0</v>
      </c>
      <c r="DF498">
        <v>0</v>
      </c>
      <c r="DG498">
        <v>2</v>
      </c>
      <c r="DH498">
        <v>0</v>
      </c>
      <c r="DI498">
        <v>0</v>
      </c>
      <c r="DJ498">
        <v>7</v>
      </c>
      <c r="DK498">
        <v>335</v>
      </c>
      <c r="DL498">
        <v>149</v>
      </c>
      <c r="DM498">
        <v>40</v>
      </c>
      <c r="DN498">
        <v>131</v>
      </c>
      <c r="DO498">
        <v>2</v>
      </c>
      <c r="DP498">
        <v>1</v>
      </c>
      <c r="DQ498">
        <v>1</v>
      </c>
      <c r="DR498">
        <v>5</v>
      </c>
      <c r="DS498">
        <v>1</v>
      </c>
      <c r="DT498">
        <v>3</v>
      </c>
      <c r="DU498">
        <v>2</v>
      </c>
      <c r="DV498">
        <v>335</v>
      </c>
      <c r="DW498">
        <v>151</v>
      </c>
      <c r="DX498">
        <v>67</v>
      </c>
      <c r="DY498">
        <v>7</v>
      </c>
      <c r="DZ498">
        <v>18</v>
      </c>
      <c r="EA498">
        <v>6</v>
      </c>
      <c r="EB498">
        <v>1</v>
      </c>
      <c r="EC498">
        <v>2</v>
      </c>
      <c r="ED498">
        <v>1</v>
      </c>
      <c r="EE498">
        <v>1</v>
      </c>
      <c r="EF498">
        <v>2</v>
      </c>
      <c r="EG498">
        <v>46</v>
      </c>
      <c r="EH498">
        <v>151</v>
      </c>
      <c r="EI498" t="s">
        <v>225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</row>
    <row r="499" spans="1:149" ht="12.75">
      <c r="A499">
        <v>494</v>
      </c>
      <c r="B499" t="str">
        <f t="shared" si="36"/>
        <v>246101</v>
      </c>
      <c r="C499" t="s">
        <v>715</v>
      </c>
      <c r="D499" t="s">
        <v>715</v>
      </c>
      <c r="E499" t="s">
        <v>223</v>
      </c>
      <c r="F499">
        <v>29</v>
      </c>
      <c r="G499" t="s">
        <v>741</v>
      </c>
      <c r="H499">
        <v>1541</v>
      </c>
      <c r="I499">
        <v>1541</v>
      </c>
      <c r="J499">
        <v>0</v>
      </c>
      <c r="K499">
        <v>1150</v>
      </c>
      <c r="L499">
        <v>470</v>
      </c>
      <c r="M499">
        <v>470</v>
      </c>
      <c r="N499">
        <v>0</v>
      </c>
      <c r="O499">
        <v>680</v>
      </c>
      <c r="P499">
        <v>470</v>
      </c>
      <c r="Q499">
        <v>0</v>
      </c>
      <c r="R499">
        <v>470</v>
      </c>
      <c r="S499">
        <v>7</v>
      </c>
      <c r="T499">
        <v>463</v>
      </c>
      <c r="U499">
        <v>1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1</v>
      </c>
      <c r="AC499">
        <v>0</v>
      </c>
      <c r="AD499">
        <v>0</v>
      </c>
      <c r="AE499">
        <v>0</v>
      </c>
      <c r="AF499">
        <v>1</v>
      </c>
      <c r="AG499">
        <v>7</v>
      </c>
      <c r="AH499">
        <v>1</v>
      </c>
      <c r="AI499">
        <v>0</v>
      </c>
      <c r="AJ499">
        <v>0</v>
      </c>
      <c r="AK499">
        <v>4</v>
      </c>
      <c r="AL499">
        <v>1</v>
      </c>
      <c r="AM499">
        <v>0</v>
      </c>
      <c r="AN499">
        <v>0</v>
      </c>
      <c r="AO499">
        <v>0</v>
      </c>
      <c r="AP499">
        <v>0</v>
      </c>
      <c r="AQ499">
        <v>1</v>
      </c>
      <c r="AR499">
        <v>7</v>
      </c>
      <c r="AS499">
        <v>2</v>
      </c>
      <c r="AT499">
        <v>0</v>
      </c>
      <c r="AU499">
        <v>1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1</v>
      </c>
      <c r="BC499">
        <v>0</v>
      </c>
      <c r="BD499">
        <v>2</v>
      </c>
      <c r="BE499">
        <v>5</v>
      </c>
      <c r="BF499">
        <v>1</v>
      </c>
      <c r="BG499">
        <v>1</v>
      </c>
      <c r="BH499">
        <v>0</v>
      </c>
      <c r="BI499">
        <v>1</v>
      </c>
      <c r="BJ499">
        <v>1</v>
      </c>
      <c r="BK499">
        <v>0</v>
      </c>
      <c r="BL499">
        <v>0</v>
      </c>
      <c r="BM499">
        <v>1</v>
      </c>
      <c r="BN499">
        <v>0</v>
      </c>
      <c r="BO499">
        <v>0</v>
      </c>
      <c r="BP499">
        <v>5</v>
      </c>
      <c r="BQ499">
        <v>2</v>
      </c>
      <c r="BR499">
        <v>0</v>
      </c>
      <c r="BS499">
        <v>0</v>
      </c>
      <c r="BT499">
        <v>0</v>
      </c>
      <c r="BU499">
        <v>1</v>
      </c>
      <c r="BV499">
        <v>0</v>
      </c>
      <c r="BW499">
        <v>1</v>
      </c>
      <c r="BX499">
        <v>0</v>
      </c>
      <c r="BY499">
        <v>0</v>
      </c>
      <c r="BZ499">
        <v>2</v>
      </c>
      <c r="CA499">
        <v>54</v>
      </c>
      <c r="CB499">
        <v>12</v>
      </c>
      <c r="CC499">
        <v>35</v>
      </c>
      <c r="CD499">
        <v>1</v>
      </c>
      <c r="CE499">
        <v>0</v>
      </c>
      <c r="CF499">
        <v>0</v>
      </c>
      <c r="CG499">
        <v>0</v>
      </c>
      <c r="CH499">
        <v>0</v>
      </c>
      <c r="CI499">
        <v>6</v>
      </c>
      <c r="CJ499">
        <v>0</v>
      </c>
      <c r="CK499">
        <v>0</v>
      </c>
      <c r="CL499">
        <v>54</v>
      </c>
      <c r="CM499">
        <v>4</v>
      </c>
      <c r="CN499">
        <v>2</v>
      </c>
      <c r="CO499">
        <v>0</v>
      </c>
      <c r="CP499">
        <v>0</v>
      </c>
      <c r="CQ499">
        <v>1</v>
      </c>
      <c r="CR499">
        <v>0</v>
      </c>
      <c r="CS499">
        <v>1</v>
      </c>
      <c r="CT499">
        <v>0</v>
      </c>
      <c r="CU499">
        <v>0</v>
      </c>
      <c r="CV499">
        <v>0</v>
      </c>
      <c r="CW499">
        <v>0</v>
      </c>
      <c r="CX499">
        <v>4</v>
      </c>
      <c r="CY499">
        <v>6</v>
      </c>
      <c r="CZ499">
        <v>4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1</v>
      </c>
      <c r="DH499">
        <v>0</v>
      </c>
      <c r="DI499">
        <v>1</v>
      </c>
      <c r="DJ499">
        <v>6</v>
      </c>
      <c r="DK499">
        <v>264</v>
      </c>
      <c r="DL499">
        <v>120</v>
      </c>
      <c r="DM499">
        <v>28</v>
      </c>
      <c r="DN499">
        <v>102</v>
      </c>
      <c r="DO499">
        <v>3</v>
      </c>
      <c r="DP499">
        <v>0</v>
      </c>
      <c r="DQ499">
        <v>4</v>
      </c>
      <c r="DR499">
        <v>0</v>
      </c>
      <c r="DS499">
        <v>1</v>
      </c>
      <c r="DT499">
        <v>5</v>
      </c>
      <c r="DU499">
        <v>1</v>
      </c>
      <c r="DV499">
        <v>264</v>
      </c>
      <c r="DW499">
        <v>118</v>
      </c>
      <c r="DX499">
        <v>41</v>
      </c>
      <c r="DY499">
        <v>6</v>
      </c>
      <c r="DZ499">
        <v>26</v>
      </c>
      <c r="EA499">
        <v>7</v>
      </c>
      <c r="EB499">
        <v>1</v>
      </c>
      <c r="EC499">
        <v>1</v>
      </c>
      <c r="ED499">
        <v>0</v>
      </c>
      <c r="EE499">
        <v>1</v>
      </c>
      <c r="EF499">
        <v>0</v>
      </c>
      <c r="EG499">
        <v>35</v>
      </c>
      <c r="EH499">
        <v>118</v>
      </c>
      <c r="EI499" t="s">
        <v>225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</row>
    <row r="500" spans="1:149" ht="12.75">
      <c r="A500">
        <v>495</v>
      </c>
      <c r="B500" t="str">
        <f t="shared" si="36"/>
        <v>246101</v>
      </c>
      <c r="C500" t="s">
        <v>715</v>
      </c>
      <c r="D500" t="s">
        <v>715</v>
      </c>
      <c r="E500" t="s">
        <v>223</v>
      </c>
      <c r="F500">
        <v>30</v>
      </c>
      <c r="G500" t="s">
        <v>742</v>
      </c>
      <c r="H500">
        <v>1202</v>
      </c>
      <c r="I500">
        <v>1202</v>
      </c>
      <c r="J500">
        <v>0</v>
      </c>
      <c r="K500">
        <v>949</v>
      </c>
      <c r="L500">
        <v>443</v>
      </c>
      <c r="M500">
        <v>443</v>
      </c>
      <c r="N500">
        <v>0</v>
      </c>
      <c r="O500">
        <v>506</v>
      </c>
      <c r="P500">
        <v>443</v>
      </c>
      <c r="Q500">
        <v>0</v>
      </c>
      <c r="R500">
        <v>443</v>
      </c>
      <c r="S500">
        <v>10</v>
      </c>
      <c r="T500">
        <v>433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6</v>
      </c>
      <c r="AH500">
        <v>1</v>
      </c>
      <c r="AI500">
        <v>2</v>
      </c>
      <c r="AJ500">
        <v>0</v>
      </c>
      <c r="AK500">
        <v>1</v>
      </c>
      <c r="AL500">
        <v>2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6</v>
      </c>
      <c r="AS500">
        <v>1</v>
      </c>
      <c r="AT500">
        <v>0</v>
      </c>
      <c r="AU500">
        <v>0</v>
      </c>
      <c r="AV500">
        <v>0</v>
      </c>
      <c r="AW500">
        <v>0</v>
      </c>
      <c r="AX500">
        <v>1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1</v>
      </c>
      <c r="BE500">
        <v>5</v>
      </c>
      <c r="BF500">
        <v>1</v>
      </c>
      <c r="BG500">
        <v>0</v>
      </c>
      <c r="BH500">
        <v>0</v>
      </c>
      <c r="BI500">
        <v>1</v>
      </c>
      <c r="BJ500">
        <v>1</v>
      </c>
      <c r="BK500">
        <v>1</v>
      </c>
      <c r="BL500">
        <v>0</v>
      </c>
      <c r="BM500">
        <v>0</v>
      </c>
      <c r="BN500">
        <v>1</v>
      </c>
      <c r="BO500">
        <v>0</v>
      </c>
      <c r="BP500">
        <v>5</v>
      </c>
      <c r="BQ500">
        <v>4</v>
      </c>
      <c r="BR500">
        <v>3</v>
      </c>
      <c r="BS500">
        <v>1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4</v>
      </c>
      <c r="CA500">
        <v>45</v>
      </c>
      <c r="CB500">
        <v>15</v>
      </c>
      <c r="CC500">
        <v>22</v>
      </c>
      <c r="CD500">
        <v>1</v>
      </c>
      <c r="CE500">
        <v>0</v>
      </c>
      <c r="CF500">
        <v>2</v>
      </c>
      <c r="CG500">
        <v>0</v>
      </c>
      <c r="CH500">
        <v>0</v>
      </c>
      <c r="CI500">
        <v>3</v>
      </c>
      <c r="CJ500">
        <v>0</v>
      </c>
      <c r="CK500">
        <v>2</v>
      </c>
      <c r="CL500">
        <v>45</v>
      </c>
      <c r="CM500">
        <v>3</v>
      </c>
      <c r="CN500">
        <v>2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1</v>
      </c>
      <c r="CW500">
        <v>0</v>
      </c>
      <c r="CX500">
        <v>3</v>
      </c>
      <c r="CY500">
        <v>5</v>
      </c>
      <c r="CZ500">
        <v>4</v>
      </c>
      <c r="DA500">
        <v>0</v>
      </c>
      <c r="DB500">
        <v>0</v>
      </c>
      <c r="DC500">
        <v>0</v>
      </c>
      <c r="DD500">
        <v>0</v>
      </c>
      <c r="DE500">
        <v>1</v>
      </c>
      <c r="DF500">
        <v>0</v>
      </c>
      <c r="DG500">
        <v>0</v>
      </c>
      <c r="DH500">
        <v>0</v>
      </c>
      <c r="DI500">
        <v>0</v>
      </c>
      <c r="DJ500">
        <v>5</v>
      </c>
      <c r="DK500">
        <v>241</v>
      </c>
      <c r="DL500">
        <v>114</v>
      </c>
      <c r="DM500">
        <v>33</v>
      </c>
      <c r="DN500">
        <v>83</v>
      </c>
      <c r="DO500">
        <v>1</v>
      </c>
      <c r="DP500">
        <v>0</v>
      </c>
      <c r="DQ500">
        <v>1</v>
      </c>
      <c r="DR500">
        <v>4</v>
      </c>
      <c r="DS500">
        <v>0</v>
      </c>
      <c r="DT500">
        <v>4</v>
      </c>
      <c r="DU500">
        <v>1</v>
      </c>
      <c r="DV500">
        <v>241</v>
      </c>
      <c r="DW500">
        <v>123</v>
      </c>
      <c r="DX500">
        <v>46</v>
      </c>
      <c r="DY500">
        <v>8</v>
      </c>
      <c r="DZ500">
        <v>34</v>
      </c>
      <c r="EA500">
        <v>4</v>
      </c>
      <c r="EB500">
        <v>2</v>
      </c>
      <c r="EC500">
        <v>0</v>
      </c>
      <c r="ED500">
        <v>0</v>
      </c>
      <c r="EE500">
        <v>2</v>
      </c>
      <c r="EF500">
        <v>0</v>
      </c>
      <c r="EG500">
        <v>27</v>
      </c>
      <c r="EH500">
        <v>123</v>
      </c>
      <c r="EI500" t="s">
        <v>225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</row>
    <row r="501" spans="1:149" ht="12.75">
      <c r="A501">
        <v>496</v>
      </c>
      <c r="B501" t="str">
        <f t="shared" si="36"/>
        <v>246101</v>
      </c>
      <c r="C501" t="s">
        <v>715</v>
      </c>
      <c r="D501" t="s">
        <v>715</v>
      </c>
      <c r="E501" t="s">
        <v>223</v>
      </c>
      <c r="F501">
        <v>31</v>
      </c>
      <c r="G501" t="s">
        <v>743</v>
      </c>
      <c r="H501">
        <v>1640</v>
      </c>
      <c r="I501">
        <v>1640</v>
      </c>
      <c r="J501">
        <v>0</v>
      </c>
      <c r="K501">
        <v>1261</v>
      </c>
      <c r="L501">
        <v>589</v>
      </c>
      <c r="M501">
        <v>589</v>
      </c>
      <c r="N501">
        <v>0</v>
      </c>
      <c r="O501">
        <v>672</v>
      </c>
      <c r="P501">
        <v>589</v>
      </c>
      <c r="Q501">
        <v>0</v>
      </c>
      <c r="R501">
        <v>589</v>
      </c>
      <c r="S501">
        <v>12</v>
      </c>
      <c r="T501">
        <v>577</v>
      </c>
      <c r="U501">
        <v>2</v>
      </c>
      <c r="V501">
        <v>2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2</v>
      </c>
      <c r="AG501">
        <v>2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2</v>
      </c>
      <c r="AR501">
        <v>2</v>
      </c>
      <c r="AS501">
        <v>1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1</v>
      </c>
      <c r="BD501">
        <v>1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3</v>
      </c>
      <c r="BR501">
        <v>1</v>
      </c>
      <c r="BS501">
        <v>0</v>
      </c>
      <c r="BT501">
        <v>0</v>
      </c>
      <c r="BU501">
        <v>0</v>
      </c>
      <c r="BV501">
        <v>2</v>
      </c>
      <c r="BW501">
        <v>0</v>
      </c>
      <c r="BX501">
        <v>0</v>
      </c>
      <c r="BY501">
        <v>0</v>
      </c>
      <c r="BZ501">
        <v>3</v>
      </c>
      <c r="CA501">
        <v>53</v>
      </c>
      <c r="CB501">
        <v>12</v>
      </c>
      <c r="CC501">
        <v>37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2</v>
      </c>
      <c r="CJ501">
        <v>0</v>
      </c>
      <c r="CK501">
        <v>2</v>
      </c>
      <c r="CL501">
        <v>53</v>
      </c>
      <c r="CM501">
        <v>2</v>
      </c>
      <c r="CN501">
        <v>1</v>
      </c>
      <c r="CO501">
        <v>0</v>
      </c>
      <c r="CP501">
        <v>0</v>
      </c>
      <c r="CQ501">
        <v>0</v>
      </c>
      <c r="CR501">
        <v>0</v>
      </c>
      <c r="CS501">
        <v>1</v>
      </c>
      <c r="CT501">
        <v>0</v>
      </c>
      <c r="CU501">
        <v>0</v>
      </c>
      <c r="CV501">
        <v>0</v>
      </c>
      <c r="CW501">
        <v>0</v>
      </c>
      <c r="CX501">
        <v>2</v>
      </c>
      <c r="CY501">
        <v>8</v>
      </c>
      <c r="CZ501">
        <v>5</v>
      </c>
      <c r="DA501">
        <v>0</v>
      </c>
      <c r="DB501">
        <v>0</v>
      </c>
      <c r="DC501">
        <v>0</v>
      </c>
      <c r="DD501">
        <v>0</v>
      </c>
      <c r="DE501">
        <v>1</v>
      </c>
      <c r="DF501">
        <v>0</v>
      </c>
      <c r="DG501">
        <v>1</v>
      </c>
      <c r="DH501">
        <v>0</v>
      </c>
      <c r="DI501">
        <v>1</v>
      </c>
      <c r="DJ501">
        <v>8</v>
      </c>
      <c r="DK501">
        <v>324</v>
      </c>
      <c r="DL501">
        <v>170</v>
      </c>
      <c r="DM501">
        <v>35</v>
      </c>
      <c r="DN501">
        <v>110</v>
      </c>
      <c r="DO501">
        <v>3</v>
      </c>
      <c r="DP501">
        <v>1</v>
      </c>
      <c r="DQ501">
        <v>0</v>
      </c>
      <c r="DR501">
        <v>0</v>
      </c>
      <c r="DS501">
        <v>0</v>
      </c>
      <c r="DT501">
        <v>5</v>
      </c>
      <c r="DU501">
        <v>0</v>
      </c>
      <c r="DV501">
        <v>324</v>
      </c>
      <c r="DW501">
        <v>182</v>
      </c>
      <c r="DX501">
        <v>63</v>
      </c>
      <c r="DY501">
        <v>13</v>
      </c>
      <c r="DZ501">
        <v>49</v>
      </c>
      <c r="EA501">
        <v>11</v>
      </c>
      <c r="EB501">
        <v>0</v>
      </c>
      <c r="EC501">
        <v>0</v>
      </c>
      <c r="ED501">
        <v>2</v>
      </c>
      <c r="EE501">
        <v>2</v>
      </c>
      <c r="EF501">
        <v>3</v>
      </c>
      <c r="EG501">
        <v>39</v>
      </c>
      <c r="EH501">
        <v>182</v>
      </c>
      <c r="EI501" t="s">
        <v>225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</row>
    <row r="502" spans="1:149" ht="12.75">
      <c r="A502">
        <v>497</v>
      </c>
      <c r="B502" t="str">
        <f t="shared" si="36"/>
        <v>246101</v>
      </c>
      <c r="C502" t="s">
        <v>715</v>
      </c>
      <c r="D502" t="s">
        <v>715</v>
      </c>
      <c r="E502" t="s">
        <v>223</v>
      </c>
      <c r="F502">
        <v>32</v>
      </c>
      <c r="G502" t="s">
        <v>744</v>
      </c>
      <c r="H502">
        <v>1599</v>
      </c>
      <c r="I502">
        <v>1599</v>
      </c>
      <c r="J502">
        <v>0</v>
      </c>
      <c r="K502">
        <v>1198</v>
      </c>
      <c r="L502">
        <v>562</v>
      </c>
      <c r="M502">
        <v>562</v>
      </c>
      <c r="N502">
        <v>0</v>
      </c>
      <c r="O502">
        <v>636</v>
      </c>
      <c r="P502">
        <v>562</v>
      </c>
      <c r="Q502">
        <v>0</v>
      </c>
      <c r="R502">
        <v>562</v>
      </c>
      <c r="S502">
        <v>6</v>
      </c>
      <c r="T502">
        <v>556</v>
      </c>
      <c r="U502">
        <v>2</v>
      </c>
      <c r="V502">
        <v>1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1</v>
      </c>
      <c r="AE502">
        <v>0</v>
      </c>
      <c r="AF502">
        <v>2</v>
      </c>
      <c r="AG502">
        <v>5</v>
      </c>
      <c r="AH502">
        <v>4</v>
      </c>
      <c r="AI502">
        <v>0</v>
      </c>
      <c r="AJ502">
        <v>1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5</v>
      </c>
      <c r="AS502">
        <v>3</v>
      </c>
      <c r="AT502">
        <v>0</v>
      </c>
      <c r="AU502">
        <v>1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2</v>
      </c>
      <c r="BC502">
        <v>0</v>
      </c>
      <c r="BD502">
        <v>3</v>
      </c>
      <c r="BE502">
        <v>1</v>
      </c>
      <c r="BF502">
        <v>1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1</v>
      </c>
      <c r="BQ502">
        <v>5</v>
      </c>
      <c r="BR502">
        <v>2</v>
      </c>
      <c r="BS502">
        <v>0</v>
      </c>
      <c r="BT502">
        <v>0</v>
      </c>
      <c r="BU502">
        <v>0</v>
      </c>
      <c r="BV502">
        <v>0</v>
      </c>
      <c r="BW502">
        <v>1</v>
      </c>
      <c r="BX502">
        <v>0</v>
      </c>
      <c r="BY502">
        <v>2</v>
      </c>
      <c r="BZ502">
        <v>5</v>
      </c>
      <c r="CA502">
        <v>70</v>
      </c>
      <c r="CB502">
        <v>14</v>
      </c>
      <c r="CC502">
        <v>40</v>
      </c>
      <c r="CD502">
        <v>5</v>
      </c>
      <c r="CE502">
        <v>0</v>
      </c>
      <c r="CF502">
        <v>1</v>
      </c>
      <c r="CG502">
        <v>1</v>
      </c>
      <c r="CH502">
        <v>0</v>
      </c>
      <c r="CI502">
        <v>8</v>
      </c>
      <c r="CJ502">
        <v>0</v>
      </c>
      <c r="CK502">
        <v>1</v>
      </c>
      <c r="CL502">
        <v>70</v>
      </c>
      <c r="CM502">
        <v>12</v>
      </c>
      <c r="CN502">
        <v>11</v>
      </c>
      <c r="CO502">
        <v>1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12</v>
      </c>
      <c r="CY502">
        <v>3</v>
      </c>
      <c r="CZ502">
        <v>1</v>
      </c>
      <c r="DA502">
        <v>1</v>
      </c>
      <c r="DB502">
        <v>1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3</v>
      </c>
      <c r="DK502">
        <v>294</v>
      </c>
      <c r="DL502">
        <v>149</v>
      </c>
      <c r="DM502">
        <v>30</v>
      </c>
      <c r="DN502">
        <v>99</v>
      </c>
      <c r="DO502">
        <v>3</v>
      </c>
      <c r="DP502">
        <v>2</v>
      </c>
      <c r="DQ502">
        <v>0</v>
      </c>
      <c r="DR502">
        <v>3</v>
      </c>
      <c r="DS502">
        <v>0</v>
      </c>
      <c r="DT502">
        <v>7</v>
      </c>
      <c r="DU502">
        <v>1</v>
      </c>
      <c r="DV502">
        <v>294</v>
      </c>
      <c r="DW502">
        <v>161</v>
      </c>
      <c r="DX502">
        <v>75</v>
      </c>
      <c r="DY502">
        <v>4</v>
      </c>
      <c r="DZ502">
        <v>45</v>
      </c>
      <c r="EA502">
        <v>4</v>
      </c>
      <c r="EB502">
        <v>1</v>
      </c>
      <c r="EC502">
        <v>0</v>
      </c>
      <c r="ED502">
        <v>0</v>
      </c>
      <c r="EE502">
        <v>0</v>
      </c>
      <c r="EF502">
        <v>1</v>
      </c>
      <c r="EG502">
        <v>31</v>
      </c>
      <c r="EH502">
        <v>161</v>
      </c>
      <c r="EI502" t="s">
        <v>225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</row>
    <row r="503" spans="1:149" ht="12.75">
      <c r="A503">
        <v>498</v>
      </c>
      <c r="B503" t="str">
        <f aca="true" t="shared" si="37" ref="B503:B534">"246101"</f>
        <v>246101</v>
      </c>
      <c r="C503" t="s">
        <v>715</v>
      </c>
      <c r="D503" t="s">
        <v>715</v>
      </c>
      <c r="E503" t="s">
        <v>223</v>
      </c>
      <c r="F503">
        <v>33</v>
      </c>
      <c r="G503" t="s">
        <v>745</v>
      </c>
      <c r="H503">
        <v>518</v>
      </c>
      <c r="I503">
        <v>518</v>
      </c>
      <c r="J503">
        <v>0</v>
      </c>
      <c r="K503">
        <v>400</v>
      </c>
      <c r="L503">
        <v>180</v>
      </c>
      <c r="M503">
        <v>180</v>
      </c>
      <c r="N503">
        <v>0</v>
      </c>
      <c r="O503">
        <v>220</v>
      </c>
      <c r="P503">
        <v>180</v>
      </c>
      <c r="Q503">
        <v>0</v>
      </c>
      <c r="R503">
        <v>180</v>
      </c>
      <c r="S503">
        <v>2</v>
      </c>
      <c r="T503">
        <v>178</v>
      </c>
      <c r="U503">
        <v>6</v>
      </c>
      <c r="V503">
        <v>4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2</v>
      </c>
      <c r="AC503">
        <v>0</v>
      </c>
      <c r="AD503">
        <v>0</v>
      </c>
      <c r="AE503">
        <v>0</v>
      </c>
      <c r="AF503">
        <v>6</v>
      </c>
      <c r="AG503">
        <v>4</v>
      </c>
      <c r="AH503">
        <v>0</v>
      </c>
      <c r="AI503">
        <v>2</v>
      </c>
      <c r="AJ503">
        <v>0</v>
      </c>
      <c r="AK503">
        <v>0</v>
      </c>
      <c r="AL503">
        <v>1</v>
      </c>
      <c r="AM503">
        <v>0</v>
      </c>
      <c r="AN503">
        <v>0</v>
      </c>
      <c r="AO503">
        <v>0</v>
      </c>
      <c r="AP503">
        <v>0</v>
      </c>
      <c r="AQ503">
        <v>1</v>
      </c>
      <c r="AR503">
        <v>4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14</v>
      </c>
      <c r="CB503">
        <v>1</v>
      </c>
      <c r="CC503">
        <v>8</v>
      </c>
      <c r="CD503">
        <v>0</v>
      </c>
      <c r="CE503">
        <v>0</v>
      </c>
      <c r="CF503">
        <v>0</v>
      </c>
      <c r="CG503">
        <v>1</v>
      </c>
      <c r="CH503">
        <v>2</v>
      </c>
      <c r="CI503">
        <v>2</v>
      </c>
      <c r="CJ503">
        <v>0</v>
      </c>
      <c r="CK503">
        <v>0</v>
      </c>
      <c r="CL503">
        <v>14</v>
      </c>
      <c r="CM503">
        <v>4</v>
      </c>
      <c r="CN503">
        <v>4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4</v>
      </c>
      <c r="CY503">
        <v>2</v>
      </c>
      <c r="CZ503">
        <v>2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2</v>
      </c>
      <c r="DK503">
        <v>100</v>
      </c>
      <c r="DL503">
        <v>44</v>
      </c>
      <c r="DM503">
        <v>24</v>
      </c>
      <c r="DN503">
        <v>26</v>
      </c>
      <c r="DO503">
        <v>0</v>
      </c>
      <c r="DP503">
        <v>0</v>
      </c>
      <c r="DQ503">
        <v>1</v>
      </c>
      <c r="DR503">
        <v>1</v>
      </c>
      <c r="DS503">
        <v>0</v>
      </c>
      <c r="DT503">
        <v>3</v>
      </c>
      <c r="DU503">
        <v>1</v>
      </c>
      <c r="DV503">
        <v>100</v>
      </c>
      <c r="DW503">
        <v>48</v>
      </c>
      <c r="DX503">
        <v>17</v>
      </c>
      <c r="DY503">
        <v>1</v>
      </c>
      <c r="DZ503">
        <v>17</v>
      </c>
      <c r="EA503">
        <v>2</v>
      </c>
      <c r="EB503">
        <v>2</v>
      </c>
      <c r="EC503">
        <v>0</v>
      </c>
      <c r="ED503">
        <v>0</v>
      </c>
      <c r="EE503">
        <v>0</v>
      </c>
      <c r="EF503">
        <v>0</v>
      </c>
      <c r="EG503">
        <v>9</v>
      </c>
      <c r="EH503">
        <v>48</v>
      </c>
      <c r="EI503" t="s">
        <v>225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</row>
    <row r="504" spans="1:149" ht="12.75">
      <c r="A504">
        <v>499</v>
      </c>
      <c r="B504" t="str">
        <f t="shared" si="37"/>
        <v>246101</v>
      </c>
      <c r="C504" t="s">
        <v>715</v>
      </c>
      <c r="D504" t="s">
        <v>715</v>
      </c>
      <c r="E504" t="s">
        <v>223</v>
      </c>
      <c r="F504">
        <v>34</v>
      </c>
      <c r="G504" t="s">
        <v>746</v>
      </c>
      <c r="H504">
        <v>1433</v>
      </c>
      <c r="I504">
        <v>1433</v>
      </c>
      <c r="J504">
        <v>0</v>
      </c>
      <c r="K504">
        <v>1047</v>
      </c>
      <c r="L504">
        <v>529</v>
      </c>
      <c r="M504">
        <v>529</v>
      </c>
      <c r="N504">
        <v>0</v>
      </c>
      <c r="O504">
        <v>518</v>
      </c>
      <c r="P504">
        <v>529</v>
      </c>
      <c r="Q504">
        <v>0</v>
      </c>
      <c r="R504">
        <v>529</v>
      </c>
      <c r="S504">
        <v>10</v>
      </c>
      <c r="T504">
        <v>519</v>
      </c>
      <c r="U504">
        <v>5</v>
      </c>
      <c r="V504">
        <v>3</v>
      </c>
      <c r="W504">
        <v>1</v>
      </c>
      <c r="X504">
        <v>0</v>
      </c>
      <c r="Y504">
        <v>0</v>
      </c>
      <c r="Z504">
        <v>0</v>
      </c>
      <c r="AA504">
        <v>1</v>
      </c>
      <c r="AB504">
        <v>0</v>
      </c>
      <c r="AC504">
        <v>0</v>
      </c>
      <c r="AD504">
        <v>0</v>
      </c>
      <c r="AE504">
        <v>0</v>
      </c>
      <c r="AF504">
        <v>5</v>
      </c>
      <c r="AG504">
        <v>3</v>
      </c>
      <c r="AH504">
        <v>0</v>
      </c>
      <c r="AI504">
        <v>2</v>
      </c>
      <c r="AJ504">
        <v>0</v>
      </c>
      <c r="AK504">
        <v>0</v>
      </c>
      <c r="AL504">
        <v>0</v>
      </c>
      <c r="AM504">
        <v>0</v>
      </c>
      <c r="AN504">
        <v>1</v>
      </c>
      <c r="AO504">
        <v>0</v>
      </c>
      <c r="AP504">
        <v>0</v>
      </c>
      <c r="AQ504">
        <v>0</v>
      </c>
      <c r="AR504">
        <v>3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2</v>
      </c>
      <c r="BF504">
        <v>1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1</v>
      </c>
      <c r="BN504">
        <v>0</v>
      </c>
      <c r="BO504">
        <v>0</v>
      </c>
      <c r="BP504">
        <v>2</v>
      </c>
      <c r="BQ504">
        <v>5</v>
      </c>
      <c r="BR504">
        <v>1</v>
      </c>
      <c r="BS504">
        <v>0</v>
      </c>
      <c r="BT504">
        <v>0</v>
      </c>
      <c r="BU504">
        <v>2</v>
      </c>
      <c r="BV504">
        <v>0</v>
      </c>
      <c r="BW504">
        <v>2</v>
      </c>
      <c r="BX504">
        <v>0</v>
      </c>
      <c r="BY504">
        <v>0</v>
      </c>
      <c r="BZ504">
        <v>5</v>
      </c>
      <c r="CA504">
        <v>56</v>
      </c>
      <c r="CB504">
        <v>15</v>
      </c>
      <c r="CC504">
        <v>35</v>
      </c>
      <c r="CD504">
        <v>0</v>
      </c>
      <c r="CE504">
        <v>1</v>
      </c>
      <c r="CF504">
        <v>0</v>
      </c>
      <c r="CG504">
        <v>0</v>
      </c>
      <c r="CH504">
        <v>0</v>
      </c>
      <c r="CI504">
        <v>4</v>
      </c>
      <c r="CJ504">
        <v>0</v>
      </c>
      <c r="CK504">
        <v>1</v>
      </c>
      <c r="CL504">
        <v>56</v>
      </c>
      <c r="CM504">
        <v>14</v>
      </c>
      <c r="CN504">
        <v>12</v>
      </c>
      <c r="CO504">
        <v>0</v>
      </c>
      <c r="CP504">
        <v>0</v>
      </c>
      <c r="CQ504">
        <v>0</v>
      </c>
      <c r="CR504">
        <v>0</v>
      </c>
      <c r="CS504">
        <v>1</v>
      </c>
      <c r="CT504">
        <v>0</v>
      </c>
      <c r="CU504">
        <v>0</v>
      </c>
      <c r="CV504">
        <v>0</v>
      </c>
      <c r="CW504">
        <v>1</v>
      </c>
      <c r="CX504">
        <v>14</v>
      </c>
      <c r="CY504">
        <v>6</v>
      </c>
      <c r="CZ504">
        <v>2</v>
      </c>
      <c r="DA504">
        <v>2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1</v>
      </c>
      <c r="DH504">
        <v>0</v>
      </c>
      <c r="DI504">
        <v>1</v>
      </c>
      <c r="DJ504">
        <v>6</v>
      </c>
      <c r="DK504">
        <v>296</v>
      </c>
      <c r="DL504">
        <v>138</v>
      </c>
      <c r="DM504">
        <v>31</v>
      </c>
      <c r="DN504">
        <v>118</v>
      </c>
      <c r="DO504">
        <v>0</v>
      </c>
      <c r="DP504">
        <v>1</v>
      </c>
      <c r="DQ504">
        <v>1</v>
      </c>
      <c r="DR504">
        <v>2</v>
      </c>
      <c r="DS504">
        <v>0</v>
      </c>
      <c r="DT504">
        <v>4</v>
      </c>
      <c r="DU504">
        <v>1</v>
      </c>
      <c r="DV504">
        <v>296</v>
      </c>
      <c r="DW504">
        <v>132</v>
      </c>
      <c r="DX504">
        <v>46</v>
      </c>
      <c r="DY504">
        <v>4</v>
      </c>
      <c r="DZ504">
        <v>41</v>
      </c>
      <c r="EA504">
        <v>11</v>
      </c>
      <c r="EB504">
        <v>1</v>
      </c>
      <c r="EC504">
        <v>0</v>
      </c>
      <c r="ED504">
        <v>1</v>
      </c>
      <c r="EE504">
        <v>2</v>
      </c>
      <c r="EF504">
        <v>0</v>
      </c>
      <c r="EG504">
        <v>26</v>
      </c>
      <c r="EH504">
        <v>132</v>
      </c>
      <c r="EI504" t="s">
        <v>225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</row>
    <row r="505" spans="1:149" ht="12.75">
      <c r="A505">
        <v>500</v>
      </c>
      <c r="B505" t="str">
        <f t="shared" si="37"/>
        <v>246101</v>
      </c>
      <c r="C505" t="s">
        <v>715</v>
      </c>
      <c r="D505" t="s">
        <v>715</v>
      </c>
      <c r="E505" t="s">
        <v>223</v>
      </c>
      <c r="F505">
        <v>35</v>
      </c>
      <c r="G505" t="s">
        <v>747</v>
      </c>
      <c r="H505">
        <v>2325</v>
      </c>
      <c r="I505">
        <v>2324</v>
      </c>
      <c r="J505">
        <v>1</v>
      </c>
      <c r="K505">
        <v>1696</v>
      </c>
      <c r="L505">
        <v>833</v>
      </c>
      <c r="M505">
        <v>832</v>
      </c>
      <c r="N505">
        <v>1</v>
      </c>
      <c r="O505">
        <v>863</v>
      </c>
      <c r="P505">
        <v>833</v>
      </c>
      <c r="Q505">
        <v>0</v>
      </c>
      <c r="R505">
        <v>833</v>
      </c>
      <c r="S505">
        <v>10</v>
      </c>
      <c r="T505">
        <v>823</v>
      </c>
      <c r="U505">
        <v>11</v>
      </c>
      <c r="V505">
        <v>6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2</v>
      </c>
      <c r="AC505">
        <v>2</v>
      </c>
      <c r="AD505">
        <v>0</v>
      </c>
      <c r="AE505">
        <v>1</v>
      </c>
      <c r="AF505">
        <v>11</v>
      </c>
      <c r="AG505">
        <v>22</v>
      </c>
      <c r="AH505">
        <v>1</v>
      </c>
      <c r="AI505">
        <v>13</v>
      </c>
      <c r="AJ505">
        <v>0</v>
      </c>
      <c r="AK505">
        <v>3</v>
      </c>
      <c r="AL505">
        <v>1</v>
      </c>
      <c r="AM505">
        <v>0</v>
      </c>
      <c r="AN505">
        <v>0</v>
      </c>
      <c r="AO505">
        <v>1</v>
      </c>
      <c r="AP505">
        <v>2</v>
      </c>
      <c r="AQ505">
        <v>1</v>
      </c>
      <c r="AR505">
        <v>22</v>
      </c>
      <c r="AS505">
        <v>2</v>
      </c>
      <c r="AT505">
        <v>2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2</v>
      </c>
      <c r="BE505">
        <v>5</v>
      </c>
      <c r="BF505">
        <v>1</v>
      </c>
      <c r="BG505">
        <v>2</v>
      </c>
      <c r="BH505">
        <v>0</v>
      </c>
      <c r="BI505">
        <v>1</v>
      </c>
      <c r="BJ505">
        <v>0</v>
      </c>
      <c r="BK505">
        <v>0</v>
      </c>
      <c r="BL505">
        <v>0</v>
      </c>
      <c r="BM505">
        <v>1</v>
      </c>
      <c r="BN505">
        <v>0</v>
      </c>
      <c r="BO505">
        <v>0</v>
      </c>
      <c r="BP505">
        <v>5</v>
      </c>
      <c r="BQ505">
        <v>8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7</v>
      </c>
      <c r="BX505">
        <v>0</v>
      </c>
      <c r="BY505">
        <v>1</v>
      </c>
      <c r="BZ505">
        <v>8</v>
      </c>
      <c r="CA505">
        <v>38</v>
      </c>
      <c r="CB505">
        <v>12</v>
      </c>
      <c r="CC505">
        <v>22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2</v>
      </c>
      <c r="CJ505">
        <v>1</v>
      </c>
      <c r="CK505">
        <v>1</v>
      </c>
      <c r="CL505">
        <v>38</v>
      </c>
      <c r="CM505">
        <v>6</v>
      </c>
      <c r="CN505">
        <v>2</v>
      </c>
      <c r="CO505">
        <v>0</v>
      </c>
      <c r="CP505">
        <v>1</v>
      </c>
      <c r="CQ505">
        <v>0</v>
      </c>
      <c r="CR505">
        <v>0</v>
      </c>
      <c r="CS505">
        <v>2</v>
      </c>
      <c r="CT505">
        <v>1</v>
      </c>
      <c r="CU505">
        <v>0</v>
      </c>
      <c r="CV505">
        <v>0</v>
      </c>
      <c r="CW505">
        <v>0</v>
      </c>
      <c r="CX505">
        <v>6</v>
      </c>
      <c r="CY505">
        <v>17</v>
      </c>
      <c r="CZ505">
        <v>13</v>
      </c>
      <c r="DA505">
        <v>2</v>
      </c>
      <c r="DB505">
        <v>1</v>
      </c>
      <c r="DC505">
        <v>0</v>
      </c>
      <c r="DD505">
        <v>0</v>
      </c>
      <c r="DE505">
        <v>0</v>
      </c>
      <c r="DF505">
        <v>0</v>
      </c>
      <c r="DG505">
        <v>1</v>
      </c>
      <c r="DH505">
        <v>0</v>
      </c>
      <c r="DI505">
        <v>0</v>
      </c>
      <c r="DJ505">
        <v>17</v>
      </c>
      <c r="DK505">
        <v>522</v>
      </c>
      <c r="DL505">
        <v>249</v>
      </c>
      <c r="DM505">
        <v>50</v>
      </c>
      <c r="DN505">
        <v>194</v>
      </c>
      <c r="DO505">
        <v>5</v>
      </c>
      <c r="DP505">
        <v>3</v>
      </c>
      <c r="DQ505">
        <v>3</v>
      </c>
      <c r="DR505">
        <v>3</v>
      </c>
      <c r="DS505">
        <v>0</v>
      </c>
      <c r="DT505">
        <v>12</v>
      </c>
      <c r="DU505">
        <v>3</v>
      </c>
      <c r="DV505">
        <v>522</v>
      </c>
      <c r="DW505">
        <v>191</v>
      </c>
      <c r="DX505">
        <v>90</v>
      </c>
      <c r="DY505">
        <v>5</v>
      </c>
      <c r="DZ505">
        <v>51</v>
      </c>
      <c r="EA505">
        <v>4</v>
      </c>
      <c r="EB505">
        <v>0</v>
      </c>
      <c r="EC505">
        <v>1</v>
      </c>
      <c r="ED505">
        <v>1</v>
      </c>
      <c r="EE505">
        <v>3</v>
      </c>
      <c r="EF505">
        <v>4</v>
      </c>
      <c r="EG505">
        <v>32</v>
      </c>
      <c r="EH505">
        <v>191</v>
      </c>
      <c r="EI505" t="s">
        <v>225</v>
      </c>
      <c r="EJ505">
        <v>1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1</v>
      </c>
      <c r="ES505">
        <v>1</v>
      </c>
    </row>
    <row r="506" spans="1:149" ht="12.75">
      <c r="A506">
        <v>501</v>
      </c>
      <c r="B506" t="str">
        <f t="shared" si="37"/>
        <v>246101</v>
      </c>
      <c r="C506" t="s">
        <v>715</v>
      </c>
      <c r="D506" t="s">
        <v>715</v>
      </c>
      <c r="E506" t="s">
        <v>223</v>
      </c>
      <c r="F506">
        <v>36</v>
      </c>
      <c r="G506" t="s">
        <v>748</v>
      </c>
      <c r="H506">
        <v>1265</v>
      </c>
      <c r="I506">
        <v>1265</v>
      </c>
      <c r="J506">
        <v>0</v>
      </c>
      <c r="K506">
        <v>995</v>
      </c>
      <c r="L506">
        <v>445</v>
      </c>
      <c r="M506">
        <v>445</v>
      </c>
      <c r="N506">
        <v>0</v>
      </c>
      <c r="O506">
        <v>550</v>
      </c>
      <c r="P506">
        <v>445</v>
      </c>
      <c r="Q506">
        <v>0</v>
      </c>
      <c r="R506">
        <v>445</v>
      </c>
      <c r="S506">
        <v>0</v>
      </c>
      <c r="T506">
        <v>445</v>
      </c>
      <c r="U506">
        <v>4</v>
      </c>
      <c r="V506">
        <v>1</v>
      </c>
      <c r="W506">
        <v>0</v>
      </c>
      <c r="X506">
        <v>1</v>
      </c>
      <c r="Y506">
        <v>0</v>
      </c>
      <c r="Z506">
        <v>1</v>
      </c>
      <c r="AA506">
        <v>0</v>
      </c>
      <c r="AB506">
        <v>1</v>
      </c>
      <c r="AC506">
        <v>0</v>
      </c>
      <c r="AD506">
        <v>0</v>
      </c>
      <c r="AE506">
        <v>0</v>
      </c>
      <c r="AF506">
        <v>4</v>
      </c>
      <c r="AG506">
        <v>5</v>
      </c>
      <c r="AH506">
        <v>2</v>
      </c>
      <c r="AI506">
        <v>1</v>
      </c>
      <c r="AJ506">
        <v>2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5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3</v>
      </c>
      <c r="BF506">
        <v>2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1</v>
      </c>
      <c r="BN506">
        <v>0</v>
      </c>
      <c r="BO506">
        <v>0</v>
      </c>
      <c r="BP506">
        <v>3</v>
      </c>
      <c r="BQ506">
        <v>4</v>
      </c>
      <c r="BR506">
        <v>3</v>
      </c>
      <c r="BS506">
        <v>1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4</v>
      </c>
      <c r="CA506">
        <v>30</v>
      </c>
      <c r="CB506">
        <v>8</v>
      </c>
      <c r="CC506">
        <v>16</v>
      </c>
      <c r="CD506">
        <v>4</v>
      </c>
      <c r="CE506">
        <v>0</v>
      </c>
      <c r="CF506">
        <v>1</v>
      </c>
      <c r="CG506">
        <v>0</v>
      </c>
      <c r="CH506">
        <v>0</v>
      </c>
      <c r="CI506">
        <v>1</v>
      </c>
      <c r="CJ506">
        <v>0</v>
      </c>
      <c r="CK506">
        <v>0</v>
      </c>
      <c r="CL506">
        <v>30</v>
      </c>
      <c r="CM506">
        <v>5</v>
      </c>
      <c r="CN506">
        <v>3</v>
      </c>
      <c r="CO506">
        <v>2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5</v>
      </c>
      <c r="CY506">
        <v>9</v>
      </c>
      <c r="CZ506">
        <v>6</v>
      </c>
      <c r="DA506">
        <v>1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2</v>
      </c>
      <c r="DJ506">
        <v>9</v>
      </c>
      <c r="DK506">
        <v>263</v>
      </c>
      <c r="DL506">
        <v>145</v>
      </c>
      <c r="DM506">
        <v>22</v>
      </c>
      <c r="DN506">
        <v>86</v>
      </c>
      <c r="DO506">
        <v>3</v>
      </c>
      <c r="DP506">
        <v>0</v>
      </c>
      <c r="DQ506">
        <v>1</v>
      </c>
      <c r="DR506">
        <v>2</v>
      </c>
      <c r="DS506">
        <v>0</v>
      </c>
      <c r="DT506">
        <v>1</v>
      </c>
      <c r="DU506">
        <v>3</v>
      </c>
      <c r="DV506">
        <v>263</v>
      </c>
      <c r="DW506">
        <v>121</v>
      </c>
      <c r="DX506">
        <v>42</v>
      </c>
      <c r="DY506">
        <v>1</v>
      </c>
      <c r="DZ506">
        <v>50</v>
      </c>
      <c r="EA506">
        <v>4</v>
      </c>
      <c r="EB506">
        <v>2</v>
      </c>
      <c r="EC506">
        <v>0</v>
      </c>
      <c r="ED506">
        <v>1</v>
      </c>
      <c r="EE506">
        <v>0</v>
      </c>
      <c r="EF506">
        <v>3</v>
      </c>
      <c r="EG506">
        <v>18</v>
      </c>
      <c r="EH506">
        <v>121</v>
      </c>
      <c r="EI506" t="s">
        <v>225</v>
      </c>
      <c r="EJ506">
        <v>1</v>
      </c>
      <c r="EK506">
        <v>0</v>
      </c>
      <c r="EL506">
        <v>1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1</v>
      </c>
    </row>
    <row r="507" spans="1:149" ht="12.75">
      <c r="A507">
        <v>502</v>
      </c>
      <c r="B507" t="str">
        <f t="shared" si="37"/>
        <v>246101</v>
      </c>
      <c r="C507" t="s">
        <v>715</v>
      </c>
      <c r="D507" t="s">
        <v>715</v>
      </c>
      <c r="E507" t="s">
        <v>223</v>
      </c>
      <c r="F507">
        <v>37</v>
      </c>
      <c r="G507" t="s">
        <v>749</v>
      </c>
      <c r="H507">
        <v>1218</v>
      </c>
      <c r="I507">
        <v>1218</v>
      </c>
      <c r="J507">
        <v>0</v>
      </c>
      <c r="K507">
        <v>950</v>
      </c>
      <c r="L507">
        <v>398</v>
      </c>
      <c r="M507">
        <v>398</v>
      </c>
      <c r="N507">
        <v>0</v>
      </c>
      <c r="O507">
        <v>552</v>
      </c>
      <c r="P507">
        <v>398</v>
      </c>
      <c r="Q507">
        <v>0</v>
      </c>
      <c r="R507">
        <v>398</v>
      </c>
      <c r="S507">
        <v>1</v>
      </c>
      <c r="T507">
        <v>397</v>
      </c>
      <c r="U507">
        <v>8</v>
      </c>
      <c r="V507">
        <v>3</v>
      </c>
      <c r="W507">
        <v>1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3</v>
      </c>
      <c r="AD507">
        <v>1</v>
      </c>
      <c r="AE507">
        <v>0</v>
      </c>
      <c r="AF507">
        <v>8</v>
      </c>
      <c r="AG507">
        <v>2</v>
      </c>
      <c r="AH507">
        <v>0</v>
      </c>
      <c r="AI507">
        <v>1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1</v>
      </c>
      <c r="AP507">
        <v>0</v>
      </c>
      <c r="AQ507">
        <v>0</v>
      </c>
      <c r="AR507">
        <v>2</v>
      </c>
      <c r="AS507">
        <v>2</v>
      </c>
      <c r="AT507">
        <v>0</v>
      </c>
      <c r="AU507">
        <v>1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1</v>
      </c>
      <c r="BC507">
        <v>0</v>
      </c>
      <c r="BD507">
        <v>2</v>
      </c>
      <c r="BE507">
        <v>2</v>
      </c>
      <c r="BF507">
        <v>1</v>
      </c>
      <c r="BG507">
        <v>0</v>
      </c>
      <c r="BH507">
        <v>0</v>
      </c>
      <c r="BI507">
        <v>0</v>
      </c>
      <c r="BJ507">
        <v>1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2</v>
      </c>
      <c r="BQ507">
        <v>2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1</v>
      </c>
      <c r="BX507">
        <v>0</v>
      </c>
      <c r="BY507">
        <v>1</v>
      </c>
      <c r="BZ507">
        <v>2</v>
      </c>
      <c r="CA507">
        <v>28</v>
      </c>
      <c r="CB507">
        <v>8</v>
      </c>
      <c r="CC507">
        <v>13</v>
      </c>
      <c r="CD507">
        <v>1</v>
      </c>
      <c r="CE507">
        <v>0</v>
      </c>
      <c r="CF507">
        <v>1</v>
      </c>
      <c r="CG507">
        <v>0</v>
      </c>
      <c r="CH507">
        <v>0</v>
      </c>
      <c r="CI507">
        <v>3</v>
      </c>
      <c r="CJ507">
        <v>1</v>
      </c>
      <c r="CK507">
        <v>1</v>
      </c>
      <c r="CL507">
        <v>28</v>
      </c>
      <c r="CM507">
        <v>2</v>
      </c>
      <c r="CN507">
        <v>0</v>
      </c>
      <c r="CO507">
        <v>0</v>
      </c>
      <c r="CP507">
        <v>1</v>
      </c>
      <c r="CQ507">
        <v>0</v>
      </c>
      <c r="CR507">
        <v>0</v>
      </c>
      <c r="CS507">
        <v>0</v>
      </c>
      <c r="CT507">
        <v>0</v>
      </c>
      <c r="CU507">
        <v>1</v>
      </c>
      <c r="CV507">
        <v>0</v>
      </c>
      <c r="CW507">
        <v>0</v>
      </c>
      <c r="CX507">
        <v>2</v>
      </c>
      <c r="CY507">
        <v>9</v>
      </c>
      <c r="CZ507">
        <v>4</v>
      </c>
      <c r="DA507">
        <v>3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1</v>
      </c>
      <c r="DH507">
        <v>0</v>
      </c>
      <c r="DI507">
        <v>1</v>
      </c>
      <c r="DJ507">
        <v>9</v>
      </c>
      <c r="DK507">
        <v>251</v>
      </c>
      <c r="DL507">
        <v>113</v>
      </c>
      <c r="DM507">
        <v>15</v>
      </c>
      <c r="DN507">
        <v>118</v>
      </c>
      <c r="DO507">
        <v>2</v>
      </c>
      <c r="DP507">
        <v>1</v>
      </c>
      <c r="DQ507">
        <v>0</v>
      </c>
      <c r="DR507">
        <v>0</v>
      </c>
      <c r="DS507">
        <v>0</v>
      </c>
      <c r="DT507">
        <v>1</v>
      </c>
      <c r="DU507">
        <v>1</v>
      </c>
      <c r="DV507">
        <v>251</v>
      </c>
      <c r="DW507">
        <v>91</v>
      </c>
      <c r="DX507">
        <v>42</v>
      </c>
      <c r="DY507">
        <v>2</v>
      </c>
      <c r="DZ507">
        <v>20</v>
      </c>
      <c r="EA507">
        <v>4</v>
      </c>
      <c r="EB507">
        <v>2</v>
      </c>
      <c r="EC507">
        <v>2</v>
      </c>
      <c r="ED507">
        <v>0</v>
      </c>
      <c r="EE507">
        <v>1</v>
      </c>
      <c r="EF507">
        <v>0</v>
      </c>
      <c r="EG507">
        <v>18</v>
      </c>
      <c r="EH507">
        <v>91</v>
      </c>
      <c r="EI507" t="s">
        <v>225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</row>
    <row r="508" spans="1:149" ht="12.75">
      <c r="A508">
        <v>503</v>
      </c>
      <c r="B508" t="str">
        <f t="shared" si="37"/>
        <v>246101</v>
      </c>
      <c r="C508" t="s">
        <v>715</v>
      </c>
      <c r="D508" t="s">
        <v>715</v>
      </c>
      <c r="E508" t="s">
        <v>223</v>
      </c>
      <c r="F508">
        <v>38</v>
      </c>
      <c r="G508" t="s">
        <v>750</v>
      </c>
      <c r="H508">
        <v>1261</v>
      </c>
      <c r="I508">
        <v>1261</v>
      </c>
      <c r="J508">
        <v>0</v>
      </c>
      <c r="K508">
        <v>891</v>
      </c>
      <c r="L508">
        <v>439</v>
      </c>
      <c r="M508">
        <v>439</v>
      </c>
      <c r="N508">
        <v>0</v>
      </c>
      <c r="O508">
        <v>452</v>
      </c>
      <c r="P508">
        <v>439</v>
      </c>
      <c r="Q508">
        <v>0</v>
      </c>
      <c r="R508">
        <v>439</v>
      </c>
      <c r="S508">
        <v>4</v>
      </c>
      <c r="T508">
        <v>435</v>
      </c>
      <c r="U508">
        <v>3</v>
      </c>
      <c r="V508">
        <v>0</v>
      </c>
      <c r="W508">
        <v>0</v>
      </c>
      <c r="X508">
        <v>1</v>
      </c>
      <c r="Y508">
        <v>0</v>
      </c>
      <c r="Z508">
        <v>0</v>
      </c>
      <c r="AA508">
        <v>0</v>
      </c>
      <c r="AB508">
        <v>0</v>
      </c>
      <c r="AC508">
        <v>1</v>
      </c>
      <c r="AD508">
        <v>1</v>
      </c>
      <c r="AE508">
        <v>0</v>
      </c>
      <c r="AF508">
        <v>3</v>
      </c>
      <c r="AG508">
        <v>4</v>
      </c>
      <c r="AH508">
        <v>2</v>
      </c>
      <c r="AI508">
        <v>0</v>
      </c>
      <c r="AJ508">
        <v>0</v>
      </c>
      <c r="AK508">
        <v>1</v>
      </c>
      <c r="AL508">
        <v>1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4</v>
      </c>
      <c r="AS508">
        <v>2</v>
      </c>
      <c r="AT508">
        <v>0</v>
      </c>
      <c r="AU508">
        <v>0</v>
      </c>
      <c r="AV508">
        <v>0</v>
      </c>
      <c r="AW508">
        <v>1</v>
      </c>
      <c r="AX508">
        <v>0</v>
      </c>
      <c r="AY508">
        <v>0</v>
      </c>
      <c r="AZ508">
        <v>0</v>
      </c>
      <c r="BA508">
        <v>1</v>
      </c>
      <c r="BB508">
        <v>0</v>
      </c>
      <c r="BC508">
        <v>0</v>
      </c>
      <c r="BD508">
        <v>2</v>
      </c>
      <c r="BE508">
        <v>6</v>
      </c>
      <c r="BF508">
        <v>3</v>
      </c>
      <c r="BG508">
        <v>0</v>
      </c>
      <c r="BH508">
        <v>0</v>
      </c>
      <c r="BI508">
        <v>3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6</v>
      </c>
      <c r="BQ508">
        <v>1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1</v>
      </c>
      <c r="BX508">
        <v>0</v>
      </c>
      <c r="BY508">
        <v>0</v>
      </c>
      <c r="BZ508">
        <v>1</v>
      </c>
      <c r="CA508">
        <v>32</v>
      </c>
      <c r="CB508">
        <v>5</v>
      </c>
      <c r="CC508">
        <v>17</v>
      </c>
      <c r="CD508">
        <v>0</v>
      </c>
      <c r="CE508">
        <v>1</v>
      </c>
      <c r="CF508">
        <v>0</v>
      </c>
      <c r="CG508">
        <v>1</v>
      </c>
      <c r="CH508">
        <v>0</v>
      </c>
      <c r="CI508">
        <v>6</v>
      </c>
      <c r="CJ508">
        <v>0</v>
      </c>
      <c r="CK508">
        <v>2</v>
      </c>
      <c r="CL508">
        <v>32</v>
      </c>
      <c r="CM508">
        <v>2</v>
      </c>
      <c r="CN508">
        <v>0</v>
      </c>
      <c r="CO508">
        <v>0</v>
      </c>
      <c r="CP508">
        <v>0</v>
      </c>
      <c r="CQ508">
        <v>1</v>
      </c>
      <c r="CR508">
        <v>0</v>
      </c>
      <c r="CS508">
        <v>1</v>
      </c>
      <c r="CT508">
        <v>0</v>
      </c>
      <c r="CU508">
        <v>0</v>
      </c>
      <c r="CV508">
        <v>0</v>
      </c>
      <c r="CW508">
        <v>0</v>
      </c>
      <c r="CX508">
        <v>2</v>
      </c>
      <c r="CY508">
        <v>2</v>
      </c>
      <c r="CZ508">
        <v>1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1</v>
      </c>
      <c r="DH508">
        <v>0</v>
      </c>
      <c r="DI508">
        <v>0</v>
      </c>
      <c r="DJ508">
        <v>2</v>
      </c>
      <c r="DK508">
        <v>278</v>
      </c>
      <c r="DL508">
        <v>148</v>
      </c>
      <c r="DM508">
        <v>32</v>
      </c>
      <c r="DN508">
        <v>89</v>
      </c>
      <c r="DO508">
        <v>2</v>
      </c>
      <c r="DP508">
        <v>1</v>
      </c>
      <c r="DQ508">
        <v>0</v>
      </c>
      <c r="DR508">
        <v>1</v>
      </c>
      <c r="DS508">
        <v>0</v>
      </c>
      <c r="DT508">
        <v>4</v>
      </c>
      <c r="DU508">
        <v>1</v>
      </c>
      <c r="DV508">
        <v>278</v>
      </c>
      <c r="DW508">
        <v>105</v>
      </c>
      <c r="DX508">
        <v>45</v>
      </c>
      <c r="DY508">
        <v>3</v>
      </c>
      <c r="DZ508">
        <v>20</v>
      </c>
      <c r="EA508">
        <v>5</v>
      </c>
      <c r="EB508">
        <v>0</v>
      </c>
      <c r="EC508">
        <v>0</v>
      </c>
      <c r="ED508">
        <v>1</v>
      </c>
      <c r="EE508">
        <v>2</v>
      </c>
      <c r="EF508">
        <v>0</v>
      </c>
      <c r="EG508">
        <v>29</v>
      </c>
      <c r="EH508">
        <v>105</v>
      </c>
      <c r="EI508" t="s">
        <v>225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0</v>
      </c>
      <c r="ES508">
        <v>0</v>
      </c>
    </row>
    <row r="509" spans="1:149" ht="12.75">
      <c r="A509">
        <v>504</v>
      </c>
      <c r="B509" t="str">
        <f t="shared" si="37"/>
        <v>246101</v>
      </c>
      <c r="C509" t="s">
        <v>715</v>
      </c>
      <c r="D509" t="s">
        <v>715</v>
      </c>
      <c r="E509" t="s">
        <v>223</v>
      </c>
      <c r="F509">
        <v>39</v>
      </c>
      <c r="G509" t="s">
        <v>751</v>
      </c>
      <c r="H509">
        <v>1380</v>
      </c>
      <c r="I509">
        <v>1380</v>
      </c>
      <c r="J509">
        <v>0</v>
      </c>
      <c r="K509">
        <v>1050</v>
      </c>
      <c r="L509">
        <v>521</v>
      </c>
      <c r="M509">
        <v>521</v>
      </c>
      <c r="N509">
        <v>0</v>
      </c>
      <c r="O509">
        <v>529</v>
      </c>
      <c r="P509">
        <v>521</v>
      </c>
      <c r="Q509">
        <v>0</v>
      </c>
      <c r="R509">
        <v>521</v>
      </c>
      <c r="S509">
        <v>6</v>
      </c>
      <c r="T509">
        <v>515</v>
      </c>
      <c r="U509">
        <v>4</v>
      </c>
      <c r="V509">
        <v>4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4</v>
      </c>
      <c r="AG509">
        <v>8</v>
      </c>
      <c r="AH509">
        <v>1</v>
      </c>
      <c r="AI509">
        <v>3</v>
      </c>
      <c r="AJ509">
        <v>0</v>
      </c>
      <c r="AK509">
        <v>1</v>
      </c>
      <c r="AL509">
        <v>0</v>
      </c>
      <c r="AM509">
        <v>0</v>
      </c>
      <c r="AN509">
        <v>3</v>
      </c>
      <c r="AO509">
        <v>0</v>
      </c>
      <c r="AP509">
        <v>0</v>
      </c>
      <c r="AQ509">
        <v>0</v>
      </c>
      <c r="AR509">
        <v>8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5</v>
      </c>
      <c r="BR509">
        <v>2</v>
      </c>
      <c r="BS509">
        <v>0</v>
      </c>
      <c r="BT509">
        <v>0</v>
      </c>
      <c r="BU509">
        <v>0</v>
      </c>
      <c r="BV509">
        <v>0</v>
      </c>
      <c r="BW509">
        <v>2</v>
      </c>
      <c r="BX509">
        <v>0</v>
      </c>
      <c r="BY509">
        <v>1</v>
      </c>
      <c r="BZ509">
        <v>5</v>
      </c>
      <c r="CA509">
        <v>74</v>
      </c>
      <c r="CB509">
        <v>20</v>
      </c>
      <c r="CC509">
        <v>39</v>
      </c>
      <c r="CD509">
        <v>3</v>
      </c>
      <c r="CE509">
        <v>0</v>
      </c>
      <c r="CF509">
        <v>1</v>
      </c>
      <c r="CG509">
        <v>0</v>
      </c>
      <c r="CH509">
        <v>0</v>
      </c>
      <c r="CI509">
        <v>10</v>
      </c>
      <c r="CJ509">
        <v>0</v>
      </c>
      <c r="CK509">
        <v>1</v>
      </c>
      <c r="CL509">
        <v>74</v>
      </c>
      <c r="CM509">
        <v>8</v>
      </c>
      <c r="CN509">
        <v>5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1</v>
      </c>
      <c r="CU509">
        <v>1</v>
      </c>
      <c r="CV509">
        <v>0</v>
      </c>
      <c r="CW509">
        <v>1</v>
      </c>
      <c r="CX509">
        <v>8</v>
      </c>
      <c r="CY509">
        <v>4</v>
      </c>
      <c r="CZ509">
        <v>0</v>
      </c>
      <c r="DA509">
        <v>2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1</v>
      </c>
      <c r="DI509">
        <v>1</v>
      </c>
      <c r="DJ509">
        <v>4</v>
      </c>
      <c r="DK509">
        <v>318</v>
      </c>
      <c r="DL509">
        <v>173</v>
      </c>
      <c r="DM509">
        <v>40</v>
      </c>
      <c r="DN509">
        <v>94</v>
      </c>
      <c r="DO509">
        <v>4</v>
      </c>
      <c r="DP509">
        <v>0</v>
      </c>
      <c r="DQ509">
        <v>1</v>
      </c>
      <c r="DR509">
        <v>0</v>
      </c>
      <c r="DS509">
        <v>0</v>
      </c>
      <c r="DT509">
        <v>4</v>
      </c>
      <c r="DU509">
        <v>2</v>
      </c>
      <c r="DV509">
        <v>318</v>
      </c>
      <c r="DW509">
        <v>93</v>
      </c>
      <c r="DX509">
        <v>43</v>
      </c>
      <c r="DY509">
        <v>2</v>
      </c>
      <c r="DZ509">
        <v>22</v>
      </c>
      <c r="EA509">
        <v>5</v>
      </c>
      <c r="EB509">
        <v>0</v>
      </c>
      <c r="EC509">
        <v>1</v>
      </c>
      <c r="ED509">
        <v>3</v>
      </c>
      <c r="EE509">
        <v>3</v>
      </c>
      <c r="EF509">
        <v>0</v>
      </c>
      <c r="EG509">
        <v>14</v>
      </c>
      <c r="EH509">
        <v>93</v>
      </c>
      <c r="EI509" t="s">
        <v>225</v>
      </c>
      <c r="EJ509">
        <v>1</v>
      </c>
      <c r="EK509">
        <v>0</v>
      </c>
      <c r="EL509">
        <v>1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1</v>
      </c>
    </row>
    <row r="510" spans="1:149" ht="12.75">
      <c r="A510">
        <v>505</v>
      </c>
      <c r="B510" t="str">
        <f t="shared" si="37"/>
        <v>246101</v>
      </c>
      <c r="C510" t="s">
        <v>715</v>
      </c>
      <c r="D510" t="s">
        <v>715</v>
      </c>
      <c r="E510" t="s">
        <v>223</v>
      </c>
      <c r="F510">
        <v>40</v>
      </c>
      <c r="G510" t="s">
        <v>752</v>
      </c>
      <c r="H510">
        <v>980</v>
      </c>
      <c r="I510">
        <v>980</v>
      </c>
      <c r="J510">
        <v>0</v>
      </c>
      <c r="K510">
        <v>750</v>
      </c>
      <c r="L510">
        <v>396</v>
      </c>
      <c r="M510">
        <v>396</v>
      </c>
      <c r="N510">
        <v>0</v>
      </c>
      <c r="O510">
        <v>354</v>
      </c>
      <c r="P510">
        <v>396</v>
      </c>
      <c r="Q510">
        <v>0</v>
      </c>
      <c r="R510">
        <v>396</v>
      </c>
      <c r="S510">
        <v>10</v>
      </c>
      <c r="T510">
        <v>386</v>
      </c>
      <c r="U510">
        <v>1</v>
      </c>
      <c r="V510">
        <v>0</v>
      </c>
      <c r="W510">
        <v>1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1</v>
      </c>
      <c r="AG510">
        <v>3</v>
      </c>
      <c r="AH510">
        <v>0</v>
      </c>
      <c r="AI510">
        <v>2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1</v>
      </c>
      <c r="AR510">
        <v>3</v>
      </c>
      <c r="AS510">
        <v>1</v>
      </c>
      <c r="AT510">
        <v>0</v>
      </c>
      <c r="AU510">
        <v>0</v>
      </c>
      <c r="AV510">
        <v>0</v>
      </c>
      <c r="AW510">
        <v>1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1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46</v>
      </c>
      <c r="CB510">
        <v>9</v>
      </c>
      <c r="CC510">
        <v>31</v>
      </c>
      <c r="CD510">
        <v>0</v>
      </c>
      <c r="CE510">
        <v>0</v>
      </c>
      <c r="CF510">
        <v>1</v>
      </c>
      <c r="CG510">
        <v>0</v>
      </c>
      <c r="CH510">
        <v>2</v>
      </c>
      <c r="CI510">
        <v>3</v>
      </c>
      <c r="CJ510">
        <v>0</v>
      </c>
      <c r="CK510">
        <v>0</v>
      </c>
      <c r="CL510">
        <v>46</v>
      </c>
      <c r="CM510">
        <v>5</v>
      </c>
      <c r="CN510">
        <v>4</v>
      </c>
      <c r="CO510">
        <v>0</v>
      </c>
      <c r="CP510">
        <v>0</v>
      </c>
      <c r="CQ510">
        <v>1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5</v>
      </c>
      <c r="CY510">
        <v>5</v>
      </c>
      <c r="CZ510">
        <v>2</v>
      </c>
      <c r="DA510">
        <v>0</v>
      </c>
      <c r="DB510">
        <v>1</v>
      </c>
      <c r="DC510">
        <v>0</v>
      </c>
      <c r="DD510">
        <v>0</v>
      </c>
      <c r="DE510">
        <v>0</v>
      </c>
      <c r="DF510">
        <v>0</v>
      </c>
      <c r="DG510">
        <v>2</v>
      </c>
      <c r="DH510">
        <v>0</v>
      </c>
      <c r="DI510">
        <v>0</v>
      </c>
      <c r="DJ510">
        <v>5</v>
      </c>
      <c r="DK510">
        <v>238</v>
      </c>
      <c r="DL510">
        <v>113</v>
      </c>
      <c r="DM510">
        <v>32</v>
      </c>
      <c r="DN510">
        <v>84</v>
      </c>
      <c r="DO510">
        <v>1</v>
      </c>
      <c r="DP510">
        <v>0</v>
      </c>
      <c r="DQ510">
        <v>2</v>
      </c>
      <c r="DR510">
        <v>1</v>
      </c>
      <c r="DS510">
        <v>1</v>
      </c>
      <c r="DT510">
        <v>4</v>
      </c>
      <c r="DU510">
        <v>0</v>
      </c>
      <c r="DV510">
        <v>238</v>
      </c>
      <c r="DW510">
        <v>87</v>
      </c>
      <c r="DX510">
        <v>41</v>
      </c>
      <c r="DY510">
        <v>5</v>
      </c>
      <c r="DZ510">
        <v>28</v>
      </c>
      <c r="EA510">
        <v>2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11</v>
      </c>
      <c r="EH510">
        <v>87</v>
      </c>
      <c r="EI510" t="s">
        <v>225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</row>
    <row r="511" spans="1:149" ht="12.75">
      <c r="A511">
        <v>506</v>
      </c>
      <c r="B511" t="str">
        <f t="shared" si="37"/>
        <v>246101</v>
      </c>
      <c r="C511" t="s">
        <v>715</v>
      </c>
      <c r="D511" t="s">
        <v>715</v>
      </c>
      <c r="E511" t="s">
        <v>223</v>
      </c>
      <c r="F511">
        <v>41</v>
      </c>
      <c r="G511" t="s">
        <v>753</v>
      </c>
      <c r="H511">
        <v>785</v>
      </c>
      <c r="I511">
        <v>785</v>
      </c>
      <c r="J511">
        <v>0</v>
      </c>
      <c r="K511">
        <v>598</v>
      </c>
      <c r="L511">
        <v>232</v>
      </c>
      <c r="M511">
        <v>232</v>
      </c>
      <c r="N511">
        <v>0</v>
      </c>
      <c r="O511">
        <v>366</v>
      </c>
      <c r="P511">
        <v>232</v>
      </c>
      <c r="Q511">
        <v>0</v>
      </c>
      <c r="R511">
        <v>232</v>
      </c>
      <c r="S511">
        <v>3</v>
      </c>
      <c r="T511">
        <v>229</v>
      </c>
      <c r="U511">
        <v>4</v>
      </c>
      <c r="V511">
        <v>2</v>
      </c>
      <c r="W511">
        <v>0</v>
      </c>
      <c r="X511">
        <v>1</v>
      </c>
      <c r="Y511">
        <v>0</v>
      </c>
      <c r="Z511">
        <v>0</v>
      </c>
      <c r="AA511">
        <v>0</v>
      </c>
      <c r="AB511">
        <v>1</v>
      </c>
      <c r="AC511">
        <v>0</v>
      </c>
      <c r="AD511">
        <v>0</v>
      </c>
      <c r="AE511">
        <v>0</v>
      </c>
      <c r="AF511">
        <v>4</v>
      </c>
      <c r="AG511">
        <v>2</v>
      </c>
      <c r="AH511">
        <v>0</v>
      </c>
      <c r="AI511">
        <v>0</v>
      </c>
      <c r="AJ511">
        <v>0</v>
      </c>
      <c r="AK511">
        <v>1</v>
      </c>
      <c r="AL511">
        <v>1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2</v>
      </c>
      <c r="AS511">
        <v>2</v>
      </c>
      <c r="AT511">
        <v>2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2</v>
      </c>
      <c r="BE511">
        <v>1</v>
      </c>
      <c r="BF511">
        <v>0</v>
      </c>
      <c r="BG511">
        <v>0</v>
      </c>
      <c r="BH511">
        <v>1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1</v>
      </c>
      <c r="BQ511">
        <v>3</v>
      </c>
      <c r="BR511">
        <v>1</v>
      </c>
      <c r="BS511">
        <v>0</v>
      </c>
      <c r="BT511">
        <v>0</v>
      </c>
      <c r="BU511">
        <v>0</v>
      </c>
      <c r="BV511">
        <v>0</v>
      </c>
      <c r="BW511">
        <v>2</v>
      </c>
      <c r="BX511">
        <v>0</v>
      </c>
      <c r="BY511">
        <v>0</v>
      </c>
      <c r="BZ511">
        <v>3</v>
      </c>
      <c r="CA511">
        <v>17</v>
      </c>
      <c r="CB511">
        <v>2</v>
      </c>
      <c r="CC511">
        <v>12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3</v>
      </c>
      <c r="CJ511">
        <v>0</v>
      </c>
      <c r="CK511">
        <v>0</v>
      </c>
      <c r="CL511">
        <v>17</v>
      </c>
      <c r="CM511">
        <v>5</v>
      </c>
      <c r="CN511">
        <v>3</v>
      </c>
      <c r="CO511">
        <v>0</v>
      </c>
      <c r="CP511">
        <v>1</v>
      </c>
      <c r="CQ511">
        <v>1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5</v>
      </c>
      <c r="CY511">
        <v>4</v>
      </c>
      <c r="CZ511">
        <v>3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1</v>
      </c>
      <c r="DH511">
        <v>0</v>
      </c>
      <c r="DI511">
        <v>0</v>
      </c>
      <c r="DJ511">
        <v>4</v>
      </c>
      <c r="DK511">
        <v>133</v>
      </c>
      <c r="DL511">
        <v>64</v>
      </c>
      <c r="DM511">
        <v>25</v>
      </c>
      <c r="DN511">
        <v>40</v>
      </c>
      <c r="DO511">
        <v>0</v>
      </c>
      <c r="DP511">
        <v>0</v>
      </c>
      <c r="DQ511">
        <v>1</v>
      </c>
      <c r="DR511">
        <v>1</v>
      </c>
      <c r="DS511">
        <v>1</v>
      </c>
      <c r="DT511">
        <v>0</v>
      </c>
      <c r="DU511">
        <v>1</v>
      </c>
      <c r="DV511">
        <v>133</v>
      </c>
      <c r="DW511">
        <v>58</v>
      </c>
      <c r="DX511">
        <v>24</v>
      </c>
      <c r="DY511">
        <v>1</v>
      </c>
      <c r="DZ511">
        <v>14</v>
      </c>
      <c r="EA511">
        <v>3</v>
      </c>
      <c r="EB511">
        <v>0</v>
      </c>
      <c r="EC511">
        <v>1</v>
      </c>
      <c r="ED511">
        <v>0</v>
      </c>
      <c r="EE511">
        <v>0</v>
      </c>
      <c r="EF511">
        <v>0</v>
      </c>
      <c r="EG511">
        <v>15</v>
      </c>
      <c r="EH511">
        <v>58</v>
      </c>
      <c r="EI511" t="s">
        <v>225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</row>
    <row r="512" spans="1:149" ht="12.75">
      <c r="A512">
        <v>507</v>
      </c>
      <c r="B512" t="str">
        <f t="shared" si="37"/>
        <v>246101</v>
      </c>
      <c r="C512" t="s">
        <v>715</v>
      </c>
      <c r="D512" t="s">
        <v>715</v>
      </c>
      <c r="E512" t="s">
        <v>223</v>
      </c>
      <c r="F512">
        <v>42</v>
      </c>
      <c r="G512" t="s">
        <v>754</v>
      </c>
      <c r="H512">
        <v>1861</v>
      </c>
      <c r="I512">
        <v>1861</v>
      </c>
      <c r="J512">
        <v>0</v>
      </c>
      <c r="K512">
        <v>1409</v>
      </c>
      <c r="L512">
        <v>553</v>
      </c>
      <c r="M512">
        <v>553</v>
      </c>
      <c r="N512">
        <v>0</v>
      </c>
      <c r="O512">
        <v>856</v>
      </c>
      <c r="P512">
        <v>553</v>
      </c>
      <c r="Q512">
        <v>0</v>
      </c>
      <c r="R512">
        <v>553</v>
      </c>
      <c r="S512">
        <v>4</v>
      </c>
      <c r="T512">
        <v>549</v>
      </c>
      <c r="U512">
        <v>2</v>
      </c>
      <c r="V512">
        <v>1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1</v>
      </c>
      <c r="AC512">
        <v>0</v>
      </c>
      <c r="AD512">
        <v>0</v>
      </c>
      <c r="AE512">
        <v>0</v>
      </c>
      <c r="AF512">
        <v>2</v>
      </c>
      <c r="AG512">
        <v>3</v>
      </c>
      <c r="AH512">
        <v>1</v>
      </c>
      <c r="AI512">
        <v>0</v>
      </c>
      <c r="AJ512">
        <v>0</v>
      </c>
      <c r="AK512">
        <v>1</v>
      </c>
      <c r="AL512">
        <v>0</v>
      </c>
      <c r="AM512">
        <v>0</v>
      </c>
      <c r="AN512">
        <v>0</v>
      </c>
      <c r="AO512">
        <v>1</v>
      </c>
      <c r="AP512">
        <v>0</v>
      </c>
      <c r="AQ512">
        <v>0</v>
      </c>
      <c r="AR512">
        <v>3</v>
      </c>
      <c r="AS512">
        <v>3</v>
      </c>
      <c r="AT512">
        <v>3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3</v>
      </c>
      <c r="BE512">
        <v>1</v>
      </c>
      <c r="BF512">
        <v>1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1</v>
      </c>
      <c r="BQ512">
        <v>3</v>
      </c>
      <c r="BR512">
        <v>1</v>
      </c>
      <c r="BS512">
        <v>0</v>
      </c>
      <c r="BT512">
        <v>0</v>
      </c>
      <c r="BU512">
        <v>0</v>
      </c>
      <c r="BV512">
        <v>0</v>
      </c>
      <c r="BW512">
        <v>2</v>
      </c>
      <c r="BX512">
        <v>0</v>
      </c>
      <c r="BY512">
        <v>0</v>
      </c>
      <c r="BZ512">
        <v>3</v>
      </c>
      <c r="CA512">
        <v>44</v>
      </c>
      <c r="CB512">
        <v>13</v>
      </c>
      <c r="CC512">
        <v>25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5</v>
      </c>
      <c r="CJ512">
        <v>0</v>
      </c>
      <c r="CK512">
        <v>1</v>
      </c>
      <c r="CL512">
        <v>44</v>
      </c>
      <c r="CM512">
        <v>5</v>
      </c>
      <c r="CN512">
        <v>3</v>
      </c>
      <c r="CO512">
        <v>1</v>
      </c>
      <c r="CP512">
        <v>0</v>
      </c>
      <c r="CQ512">
        <v>0</v>
      </c>
      <c r="CR512">
        <v>0</v>
      </c>
      <c r="CS512">
        <v>1</v>
      </c>
      <c r="CT512">
        <v>0</v>
      </c>
      <c r="CU512">
        <v>0</v>
      </c>
      <c r="CV512">
        <v>0</v>
      </c>
      <c r="CW512">
        <v>0</v>
      </c>
      <c r="CX512">
        <v>5</v>
      </c>
      <c r="CY512">
        <v>3</v>
      </c>
      <c r="CZ512">
        <v>1</v>
      </c>
      <c r="DA512">
        <v>2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3</v>
      </c>
      <c r="DK512">
        <v>329</v>
      </c>
      <c r="DL512">
        <v>164</v>
      </c>
      <c r="DM512">
        <v>25</v>
      </c>
      <c r="DN512">
        <v>131</v>
      </c>
      <c r="DO512">
        <v>1</v>
      </c>
      <c r="DP512">
        <v>0</v>
      </c>
      <c r="DQ512">
        <v>0</v>
      </c>
      <c r="DR512">
        <v>0</v>
      </c>
      <c r="DS512">
        <v>1</v>
      </c>
      <c r="DT512">
        <v>5</v>
      </c>
      <c r="DU512">
        <v>2</v>
      </c>
      <c r="DV512">
        <v>329</v>
      </c>
      <c r="DW512">
        <v>156</v>
      </c>
      <c r="DX512">
        <v>79</v>
      </c>
      <c r="DY512">
        <v>3</v>
      </c>
      <c r="DZ512">
        <v>22</v>
      </c>
      <c r="EA512">
        <v>10</v>
      </c>
      <c r="EB512">
        <v>3</v>
      </c>
      <c r="EC512">
        <v>0</v>
      </c>
      <c r="ED512">
        <v>0</v>
      </c>
      <c r="EE512">
        <v>1</v>
      </c>
      <c r="EF512">
        <v>0</v>
      </c>
      <c r="EG512">
        <v>38</v>
      </c>
      <c r="EH512">
        <v>156</v>
      </c>
      <c r="EI512" t="s">
        <v>225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</row>
    <row r="513" spans="1:149" ht="12.75">
      <c r="A513">
        <v>508</v>
      </c>
      <c r="B513" t="str">
        <f t="shared" si="37"/>
        <v>246101</v>
      </c>
      <c r="C513" t="s">
        <v>715</v>
      </c>
      <c r="D513" t="s">
        <v>715</v>
      </c>
      <c r="E513" t="s">
        <v>223</v>
      </c>
      <c r="F513">
        <v>43</v>
      </c>
      <c r="G513" t="s">
        <v>755</v>
      </c>
      <c r="H513">
        <v>487</v>
      </c>
      <c r="I513">
        <v>487</v>
      </c>
      <c r="J513">
        <v>0</v>
      </c>
      <c r="K513">
        <v>400</v>
      </c>
      <c r="L513">
        <v>123</v>
      </c>
      <c r="M513">
        <v>123</v>
      </c>
      <c r="N513">
        <v>0</v>
      </c>
      <c r="O513">
        <v>277</v>
      </c>
      <c r="P513">
        <v>123</v>
      </c>
      <c r="Q513">
        <v>0</v>
      </c>
      <c r="R513">
        <v>123</v>
      </c>
      <c r="S513">
        <v>2</v>
      </c>
      <c r="T513">
        <v>121</v>
      </c>
      <c r="U513">
        <v>1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1</v>
      </c>
      <c r="AC513">
        <v>0</v>
      </c>
      <c r="AD513">
        <v>0</v>
      </c>
      <c r="AE513">
        <v>0</v>
      </c>
      <c r="AF513">
        <v>1</v>
      </c>
      <c r="AG513">
        <v>4</v>
      </c>
      <c r="AH513">
        <v>1</v>
      </c>
      <c r="AI513">
        <v>2</v>
      </c>
      <c r="AJ513">
        <v>1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4</v>
      </c>
      <c r="AS513">
        <v>1</v>
      </c>
      <c r="AT513">
        <v>1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1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8</v>
      </c>
      <c r="CB513">
        <v>1</v>
      </c>
      <c r="CC513">
        <v>2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5</v>
      </c>
      <c r="CJ513">
        <v>0</v>
      </c>
      <c r="CK513">
        <v>0</v>
      </c>
      <c r="CL513">
        <v>8</v>
      </c>
      <c r="CM513">
        <v>1</v>
      </c>
      <c r="CN513">
        <v>1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1</v>
      </c>
      <c r="CY513">
        <v>3</v>
      </c>
      <c r="CZ513">
        <v>1</v>
      </c>
      <c r="DA513">
        <v>1</v>
      </c>
      <c r="DB513">
        <v>0</v>
      </c>
      <c r="DC513">
        <v>0</v>
      </c>
      <c r="DD513">
        <v>0</v>
      </c>
      <c r="DE513">
        <v>0</v>
      </c>
      <c r="DF513">
        <v>1</v>
      </c>
      <c r="DG513">
        <v>0</v>
      </c>
      <c r="DH513">
        <v>0</v>
      </c>
      <c r="DI513">
        <v>0</v>
      </c>
      <c r="DJ513">
        <v>3</v>
      </c>
      <c r="DK513">
        <v>54</v>
      </c>
      <c r="DL513">
        <v>16</v>
      </c>
      <c r="DM513">
        <v>6</v>
      </c>
      <c r="DN513">
        <v>30</v>
      </c>
      <c r="DO513">
        <v>1</v>
      </c>
      <c r="DP513">
        <v>0</v>
      </c>
      <c r="DQ513">
        <v>0</v>
      </c>
      <c r="DR513">
        <v>1</v>
      </c>
      <c r="DS513">
        <v>0</v>
      </c>
      <c r="DT513">
        <v>0</v>
      </c>
      <c r="DU513">
        <v>0</v>
      </c>
      <c r="DV513">
        <v>54</v>
      </c>
      <c r="DW513">
        <v>49</v>
      </c>
      <c r="DX513">
        <v>15</v>
      </c>
      <c r="DY513">
        <v>1</v>
      </c>
      <c r="DZ513">
        <v>20</v>
      </c>
      <c r="EA513">
        <v>4</v>
      </c>
      <c r="EB513">
        <v>0</v>
      </c>
      <c r="EC513">
        <v>0</v>
      </c>
      <c r="ED513">
        <v>0</v>
      </c>
      <c r="EE513">
        <v>1</v>
      </c>
      <c r="EF513">
        <v>0</v>
      </c>
      <c r="EG513">
        <v>8</v>
      </c>
      <c r="EH513">
        <v>49</v>
      </c>
      <c r="EI513" t="s">
        <v>225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</row>
    <row r="514" spans="1:149" ht="12.75">
      <c r="A514">
        <v>509</v>
      </c>
      <c r="B514" t="str">
        <f t="shared" si="37"/>
        <v>246101</v>
      </c>
      <c r="C514" t="s">
        <v>715</v>
      </c>
      <c r="D514" t="s">
        <v>715</v>
      </c>
      <c r="E514" t="s">
        <v>223</v>
      </c>
      <c r="F514">
        <v>44</v>
      </c>
      <c r="G514" t="s">
        <v>756</v>
      </c>
      <c r="H514">
        <v>990</v>
      </c>
      <c r="I514">
        <v>990</v>
      </c>
      <c r="J514">
        <v>0</v>
      </c>
      <c r="K514">
        <v>753</v>
      </c>
      <c r="L514">
        <v>291</v>
      </c>
      <c r="M514">
        <v>291</v>
      </c>
      <c r="N514">
        <v>0</v>
      </c>
      <c r="O514">
        <v>462</v>
      </c>
      <c r="P514">
        <v>291</v>
      </c>
      <c r="Q514">
        <v>0</v>
      </c>
      <c r="R514">
        <v>291</v>
      </c>
      <c r="S514">
        <v>8</v>
      </c>
      <c r="T514">
        <v>283</v>
      </c>
      <c r="U514">
        <v>2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2</v>
      </c>
      <c r="AC514">
        <v>0</v>
      </c>
      <c r="AD514">
        <v>0</v>
      </c>
      <c r="AE514">
        <v>0</v>
      </c>
      <c r="AF514">
        <v>2</v>
      </c>
      <c r="AG514">
        <v>4</v>
      </c>
      <c r="AH514">
        <v>2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2</v>
      </c>
      <c r="AR514">
        <v>4</v>
      </c>
      <c r="AS514">
        <v>4</v>
      </c>
      <c r="AT514">
        <v>1</v>
      </c>
      <c r="AU514">
        <v>1</v>
      </c>
      <c r="AV514">
        <v>0</v>
      </c>
      <c r="AW514">
        <v>0</v>
      </c>
      <c r="AX514">
        <v>1</v>
      </c>
      <c r="AY514">
        <v>0</v>
      </c>
      <c r="AZ514">
        <v>0</v>
      </c>
      <c r="BA514">
        <v>1</v>
      </c>
      <c r="BB514">
        <v>0</v>
      </c>
      <c r="BC514">
        <v>0</v>
      </c>
      <c r="BD514">
        <v>4</v>
      </c>
      <c r="BE514">
        <v>8</v>
      </c>
      <c r="BF514">
        <v>7</v>
      </c>
      <c r="BG514">
        <v>0</v>
      </c>
      <c r="BH514">
        <v>0</v>
      </c>
      <c r="BI514">
        <v>1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8</v>
      </c>
      <c r="BQ514">
        <v>3</v>
      </c>
      <c r="BR514">
        <v>1</v>
      </c>
      <c r="BS514">
        <v>1</v>
      </c>
      <c r="BT514">
        <v>0</v>
      </c>
      <c r="BU514">
        <v>1</v>
      </c>
      <c r="BV514">
        <v>0</v>
      </c>
      <c r="BW514">
        <v>0</v>
      </c>
      <c r="BX514">
        <v>0</v>
      </c>
      <c r="BY514">
        <v>0</v>
      </c>
      <c r="BZ514">
        <v>3</v>
      </c>
      <c r="CA514">
        <v>25</v>
      </c>
      <c r="CB514">
        <v>8</v>
      </c>
      <c r="CC514">
        <v>15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2</v>
      </c>
      <c r="CJ514">
        <v>0</v>
      </c>
      <c r="CK514">
        <v>0</v>
      </c>
      <c r="CL514">
        <v>25</v>
      </c>
      <c r="CM514">
        <v>3</v>
      </c>
      <c r="CN514">
        <v>0</v>
      </c>
      <c r="CO514">
        <v>0</v>
      </c>
      <c r="CP514">
        <v>2</v>
      </c>
      <c r="CQ514">
        <v>0</v>
      </c>
      <c r="CR514">
        <v>1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3</v>
      </c>
      <c r="CY514">
        <v>8</v>
      </c>
      <c r="CZ514">
        <v>1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6</v>
      </c>
      <c r="DH514">
        <v>0</v>
      </c>
      <c r="DI514">
        <v>1</v>
      </c>
      <c r="DJ514">
        <v>8</v>
      </c>
      <c r="DK514">
        <v>175</v>
      </c>
      <c r="DL514">
        <v>67</v>
      </c>
      <c r="DM514">
        <v>26</v>
      </c>
      <c r="DN514">
        <v>80</v>
      </c>
      <c r="DO514">
        <v>0</v>
      </c>
      <c r="DP514">
        <v>0</v>
      </c>
      <c r="DQ514">
        <v>2</v>
      </c>
      <c r="DR514">
        <v>0</v>
      </c>
      <c r="DS514">
        <v>0</v>
      </c>
      <c r="DT514">
        <v>0</v>
      </c>
      <c r="DU514">
        <v>0</v>
      </c>
      <c r="DV514">
        <v>175</v>
      </c>
      <c r="DW514">
        <v>51</v>
      </c>
      <c r="DX514">
        <v>29</v>
      </c>
      <c r="DY514">
        <v>1</v>
      </c>
      <c r="DZ514">
        <v>8</v>
      </c>
      <c r="EA514">
        <v>2</v>
      </c>
      <c r="EB514">
        <v>1</v>
      </c>
      <c r="EC514">
        <v>1</v>
      </c>
      <c r="ED514">
        <v>0</v>
      </c>
      <c r="EE514">
        <v>0</v>
      </c>
      <c r="EF514">
        <v>0</v>
      </c>
      <c r="EG514">
        <v>9</v>
      </c>
      <c r="EH514">
        <v>51</v>
      </c>
      <c r="EI514" t="s">
        <v>225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</row>
    <row r="515" spans="1:149" ht="12.75">
      <c r="A515">
        <v>510</v>
      </c>
      <c r="B515" t="str">
        <f t="shared" si="37"/>
        <v>246101</v>
      </c>
      <c r="C515" t="s">
        <v>715</v>
      </c>
      <c r="D515" t="s">
        <v>715</v>
      </c>
      <c r="E515" t="s">
        <v>223</v>
      </c>
      <c r="F515">
        <v>45</v>
      </c>
      <c r="G515" t="s">
        <v>757</v>
      </c>
      <c r="H515">
        <v>837</v>
      </c>
      <c r="I515">
        <v>837</v>
      </c>
      <c r="J515">
        <v>0</v>
      </c>
      <c r="K515">
        <v>650</v>
      </c>
      <c r="L515">
        <v>194</v>
      </c>
      <c r="M515">
        <v>194</v>
      </c>
      <c r="N515">
        <v>0</v>
      </c>
      <c r="O515">
        <v>456</v>
      </c>
      <c r="P515">
        <v>194</v>
      </c>
      <c r="Q515">
        <v>0</v>
      </c>
      <c r="R515">
        <v>194</v>
      </c>
      <c r="S515">
        <v>3</v>
      </c>
      <c r="T515">
        <v>191</v>
      </c>
      <c r="U515">
        <v>1</v>
      </c>
      <c r="V515">
        <v>1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1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6</v>
      </c>
      <c r="AT515">
        <v>2</v>
      </c>
      <c r="AU515">
        <v>1</v>
      </c>
      <c r="AV515">
        <v>1</v>
      </c>
      <c r="AW515">
        <v>0</v>
      </c>
      <c r="AX515">
        <v>0</v>
      </c>
      <c r="AY515">
        <v>2</v>
      </c>
      <c r="AZ515">
        <v>0</v>
      </c>
      <c r="BA515">
        <v>0</v>
      </c>
      <c r="BB515">
        <v>0</v>
      </c>
      <c r="BC515">
        <v>0</v>
      </c>
      <c r="BD515">
        <v>6</v>
      </c>
      <c r="BE515">
        <v>3</v>
      </c>
      <c r="BF515">
        <v>0</v>
      </c>
      <c r="BG515">
        <v>1</v>
      </c>
      <c r="BH515">
        <v>1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1</v>
      </c>
      <c r="BO515">
        <v>0</v>
      </c>
      <c r="BP515">
        <v>3</v>
      </c>
      <c r="BQ515">
        <v>2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2</v>
      </c>
      <c r="BX515">
        <v>0</v>
      </c>
      <c r="BY515">
        <v>0</v>
      </c>
      <c r="BZ515">
        <v>2</v>
      </c>
      <c r="CA515">
        <v>10</v>
      </c>
      <c r="CB515">
        <v>2</v>
      </c>
      <c r="CC515">
        <v>4</v>
      </c>
      <c r="CD515">
        <v>0</v>
      </c>
      <c r="CE515">
        <v>2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2</v>
      </c>
      <c r="CL515">
        <v>10</v>
      </c>
      <c r="CM515">
        <v>6</v>
      </c>
      <c r="CN515">
        <v>4</v>
      </c>
      <c r="CO515">
        <v>0</v>
      </c>
      <c r="CP515">
        <v>0</v>
      </c>
      <c r="CQ515">
        <v>0</v>
      </c>
      <c r="CR515">
        <v>0</v>
      </c>
      <c r="CS515">
        <v>1</v>
      </c>
      <c r="CT515">
        <v>0</v>
      </c>
      <c r="CU515">
        <v>1</v>
      </c>
      <c r="CV515">
        <v>0</v>
      </c>
      <c r="CW515">
        <v>0</v>
      </c>
      <c r="CX515">
        <v>6</v>
      </c>
      <c r="CY515">
        <v>5</v>
      </c>
      <c r="CZ515">
        <v>4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1</v>
      </c>
      <c r="DH515">
        <v>0</v>
      </c>
      <c r="DI515">
        <v>0</v>
      </c>
      <c r="DJ515">
        <v>5</v>
      </c>
      <c r="DK515">
        <v>99</v>
      </c>
      <c r="DL515">
        <v>44</v>
      </c>
      <c r="DM515">
        <v>11</v>
      </c>
      <c r="DN515">
        <v>39</v>
      </c>
      <c r="DO515">
        <v>0</v>
      </c>
      <c r="DP515">
        <v>0</v>
      </c>
      <c r="DQ515">
        <v>2</v>
      </c>
      <c r="DR515">
        <v>1</v>
      </c>
      <c r="DS515">
        <v>0</v>
      </c>
      <c r="DT515">
        <v>1</v>
      </c>
      <c r="DU515">
        <v>1</v>
      </c>
      <c r="DV515">
        <v>99</v>
      </c>
      <c r="DW515">
        <v>59</v>
      </c>
      <c r="DX515">
        <v>20</v>
      </c>
      <c r="DY515">
        <v>2</v>
      </c>
      <c r="DZ515">
        <v>18</v>
      </c>
      <c r="EA515">
        <v>3</v>
      </c>
      <c r="EB515">
        <v>1</v>
      </c>
      <c r="EC515">
        <v>0</v>
      </c>
      <c r="ED515">
        <v>0</v>
      </c>
      <c r="EE515">
        <v>4</v>
      </c>
      <c r="EF515">
        <v>0</v>
      </c>
      <c r="EG515">
        <v>11</v>
      </c>
      <c r="EH515">
        <v>59</v>
      </c>
      <c r="EI515" t="s">
        <v>225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</row>
    <row r="516" spans="1:149" ht="12.75">
      <c r="A516">
        <v>511</v>
      </c>
      <c r="B516" t="str">
        <f t="shared" si="37"/>
        <v>246101</v>
      </c>
      <c r="C516" t="s">
        <v>715</v>
      </c>
      <c r="D516" t="s">
        <v>715</v>
      </c>
      <c r="E516" t="s">
        <v>223</v>
      </c>
      <c r="F516">
        <v>46</v>
      </c>
      <c r="G516" t="s">
        <v>758</v>
      </c>
      <c r="H516">
        <v>1261</v>
      </c>
      <c r="I516">
        <v>1261</v>
      </c>
      <c r="J516">
        <v>0</v>
      </c>
      <c r="K516">
        <v>950</v>
      </c>
      <c r="L516">
        <v>540</v>
      </c>
      <c r="M516">
        <v>540</v>
      </c>
      <c r="N516">
        <v>0</v>
      </c>
      <c r="O516">
        <v>410</v>
      </c>
      <c r="P516">
        <v>540</v>
      </c>
      <c r="Q516">
        <v>0</v>
      </c>
      <c r="R516">
        <v>540</v>
      </c>
      <c r="S516">
        <v>7</v>
      </c>
      <c r="T516">
        <v>533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3</v>
      </c>
      <c r="AT516">
        <v>1</v>
      </c>
      <c r="AU516">
        <v>1</v>
      </c>
      <c r="AV516">
        <v>0</v>
      </c>
      <c r="AW516">
        <v>0</v>
      </c>
      <c r="AX516">
        <v>0</v>
      </c>
      <c r="AY516">
        <v>0</v>
      </c>
      <c r="AZ516">
        <v>1</v>
      </c>
      <c r="BA516">
        <v>0</v>
      </c>
      <c r="BB516">
        <v>0</v>
      </c>
      <c r="BC516">
        <v>0</v>
      </c>
      <c r="BD516">
        <v>3</v>
      </c>
      <c r="BE516">
        <v>3</v>
      </c>
      <c r="BF516">
        <v>2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1</v>
      </c>
      <c r="BM516">
        <v>0</v>
      </c>
      <c r="BN516">
        <v>0</v>
      </c>
      <c r="BO516">
        <v>0</v>
      </c>
      <c r="BP516">
        <v>3</v>
      </c>
      <c r="BQ516">
        <v>4</v>
      </c>
      <c r="BR516">
        <v>2</v>
      </c>
      <c r="BS516">
        <v>0</v>
      </c>
      <c r="BT516">
        <v>0</v>
      </c>
      <c r="BU516">
        <v>0</v>
      </c>
      <c r="BV516">
        <v>0</v>
      </c>
      <c r="BW516">
        <v>2</v>
      </c>
      <c r="BX516">
        <v>0</v>
      </c>
      <c r="BY516">
        <v>0</v>
      </c>
      <c r="BZ516">
        <v>4</v>
      </c>
      <c r="CA516">
        <v>66</v>
      </c>
      <c r="CB516">
        <v>19</v>
      </c>
      <c r="CC516">
        <v>41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4</v>
      </c>
      <c r="CJ516">
        <v>0</v>
      </c>
      <c r="CK516">
        <v>2</v>
      </c>
      <c r="CL516">
        <v>66</v>
      </c>
      <c r="CM516">
        <v>11</v>
      </c>
      <c r="CN516">
        <v>5</v>
      </c>
      <c r="CO516">
        <v>0</v>
      </c>
      <c r="CP516">
        <v>0</v>
      </c>
      <c r="CQ516">
        <v>1</v>
      </c>
      <c r="CR516">
        <v>0</v>
      </c>
      <c r="CS516">
        <v>3</v>
      </c>
      <c r="CT516">
        <v>1</v>
      </c>
      <c r="CU516">
        <v>0</v>
      </c>
      <c r="CV516">
        <v>1</v>
      </c>
      <c r="CW516">
        <v>0</v>
      </c>
      <c r="CX516">
        <v>11</v>
      </c>
      <c r="CY516">
        <v>2</v>
      </c>
      <c r="CZ516">
        <v>1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1</v>
      </c>
      <c r="DI516">
        <v>0</v>
      </c>
      <c r="DJ516">
        <v>2</v>
      </c>
      <c r="DK516">
        <v>332</v>
      </c>
      <c r="DL516">
        <v>168</v>
      </c>
      <c r="DM516">
        <v>45</v>
      </c>
      <c r="DN516">
        <v>114</v>
      </c>
      <c r="DO516">
        <v>1</v>
      </c>
      <c r="DP516">
        <v>0</v>
      </c>
      <c r="DQ516">
        <v>0</v>
      </c>
      <c r="DR516">
        <v>2</v>
      </c>
      <c r="DS516">
        <v>0</v>
      </c>
      <c r="DT516">
        <v>2</v>
      </c>
      <c r="DU516">
        <v>0</v>
      </c>
      <c r="DV516">
        <v>332</v>
      </c>
      <c r="DW516">
        <v>111</v>
      </c>
      <c r="DX516">
        <v>49</v>
      </c>
      <c r="DY516">
        <v>3</v>
      </c>
      <c r="DZ516">
        <v>25</v>
      </c>
      <c r="EA516">
        <v>10</v>
      </c>
      <c r="EB516">
        <v>1</v>
      </c>
      <c r="EC516">
        <v>0</v>
      </c>
      <c r="ED516">
        <v>0</v>
      </c>
      <c r="EE516">
        <v>1</v>
      </c>
      <c r="EF516">
        <v>0</v>
      </c>
      <c r="EG516">
        <v>22</v>
      </c>
      <c r="EH516">
        <v>111</v>
      </c>
      <c r="EI516" t="s">
        <v>225</v>
      </c>
      <c r="EJ516">
        <v>1</v>
      </c>
      <c r="EK516">
        <v>1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1</v>
      </c>
    </row>
    <row r="517" spans="1:149" ht="12.75">
      <c r="A517">
        <v>512</v>
      </c>
      <c r="B517" t="str">
        <f t="shared" si="37"/>
        <v>246101</v>
      </c>
      <c r="C517" t="s">
        <v>715</v>
      </c>
      <c r="D517" t="s">
        <v>715</v>
      </c>
      <c r="E517" t="s">
        <v>223</v>
      </c>
      <c r="F517">
        <v>47</v>
      </c>
      <c r="G517" t="s">
        <v>759</v>
      </c>
      <c r="H517">
        <v>795</v>
      </c>
      <c r="I517">
        <v>795</v>
      </c>
      <c r="J517">
        <v>0</v>
      </c>
      <c r="K517">
        <v>650</v>
      </c>
      <c r="L517">
        <v>227</v>
      </c>
      <c r="M517">
        <v>227</v>
      </c>
      <c r="N517">
        <v>0</v>
      </c>
      <c r="O517">
        <v>423</v>
      </c>
      <c r="P517">
        <v>227</v>
      </c>
      <c r="Q517">
        <v>0</v>
      </c>
      <c r="R517">
        <v>227</v>
      </c>
      <c r="S517">
        <v>5</v>
      </c>
      <c r="T517">
        <v>222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6</v>
      </c>
      <c r="AH517">
        <v>2</v>
      </c>
      <c r="AI517">
        <v>1</v>
      </c>
      <c r="AJ517">
        <v>2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1</v>
      </c>
      <c r="AR517">
        <v>6</v>
      </c>
      <c r="AS517">
        <v>3</v>
      </c>
      <c r="AT517">
        <v>1</v>
      </c>
      <c r="AU517">
        <v>0</v>
      </c>
      <c r="AV517">
        <v>2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3</v>
      </c>
      <c r="BE517">
        <v>2</v>
      </c>
      <c r="BF517">
        <v>1</v>
      </c>
      <c r="BG517">
        <v>0</v>
      </c>
      <c r="BH517">
        <v>1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2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22</v>
      </c>
      <c r="CB517">
        <v>5</v>
      </c>
      <c r="CC517">
        <v>11</v>
      </c>
      <c r="CD517">
        <v>0</v>
      </c>
      <c r="CE517">
        <v>0</v>
      </c>
      <c r="CF517">
        <v>1</v>
      </c>
      <c r="CG517">
        <v>0</v>
      </c>
      <c r="CH517">
        <v>0</v>
      </c>
      <c r="CI517">
        <v>5</v>
      </c>
      <c r="CJ517">
        <v>0</v>
      </c>
      <c r="CK517">
        <v>0</v>
      </c>
      <c r="CL517">
        <v>22</v>
      </c>
      <c r="CM517">
        <v>1</v>
      </c>
      <c r="CN517">
        <v>1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1</v>
      </c>
      <c r="CY517">
        <v>2</v>
      </c>
      <c r="CZ517">
        <v>1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1</v>
      </c>
      <c r="DH517">
        <v>0</v>
      </c>
      <c r="DI517">
        <v>0</v>
      </c>
      <c r="DJ517">
        <v>2</v>
      </c>
      <c r="DK517">
        <v>143</v>
      </c>
      <c r="DL517">
        <v>68</v>
      </c>
      <c r="DM517">
        <v>13</v>
      </c>
      <c r="DN517">
        <v>55</v>
      </c>
      <c r="DO517">
        <v>2</v>
      </c>
      <c r="DP517">
        <v>0</v>
      </c>
      <c r="DQ517">
        <v>0</v>
      </c>
      <c r="DR517">
        <v>0</v>
      </c>
      <c r="DS517">
        <v>0</v>
      </c>
      <c r="DT517">
        <v>3</v>
      </c>
      <c r="DU517">
        <v>2</v>
      </c>
      <c r="DV517">
        <v>143</v>
      </c>
      <c r="DW517">
        <v>43</v>
      </c>
      <c r="DX517">
        <v>18</v>
      </c>
      <c r="DY517">
        <v>1</v>
      </c>
      <c r="DZ517">
        <v>11</v>
      </c>
      <c r="EA517">
        <v>2</v>
      </c>
      <c r="EB517">
        <v>3</v>
      </c>
      <c r="EC517">
        <v>0</v>
      </c>
      <c r="ED517">
        <v>0</v>
      </c>
      <c r="EE517">
        <v>1</v>
      </c>
      <c r="EF517">
        <v>0</v>
      </c>
      <c r="EG517">
        <v>7</v>
      </c>
      <c r="EH517">
        <v>43</v>
      </c>
      <c r="EI517" t="s">
        <v>225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</row>
    <row r="518" spans="1:149" ht="12.75">
      <c r="A518">
        <v>513</v>
      </c>
      <c r="B518" t="str">
        <f t="shared" si="37"/>
        <v>246101</v>
      </c>
      <c r="C518" t="s">
        <v>715</v>
      </c>
      <c r="D518" t="s">
        <v>715</v>
      </c>
      <c r="E518" t="s">
        <v>223</v>
      </c>
      <c r="F518">
        <v>48</v>
      </c>
      <c r="G518" t="s">
        <v>760</v>
      </c>
      <c r="H518">
        <v>1246</v>
      </c>
      <c r="I518">
        <v>1246</v>
      </c>
      <c r="J518">
        <v>0</v>
      </c>
      <c r="K518">
        <v>958</v>
      </c>
      <c r="L518">
        <v>484</v>
      </c>
      <c r="M518">
        <v>484</v>
      </c>
      <c r="N518">
        <v>0</v>
      </c>
      <c r="O518">
        <v>474</v>
      </c>
      <c r="P518">
        <v>484</v>
      </c>
      <c r="Q518">
        <v>14</v>
      </c>
      <c r="R518">
        <v>470</v>
      </c>
      <c r="S518">
        <v>0</v>
      </c>
      <c r="T518">
        <v>470</v>
      </c>
      <c r="U518">
        <v>3</v>
      </c>
      <c r="V518">
        <v>2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1</v>
      </c>
      <c r="AF518">
        <v>3</v>
      </c>
      <c r="AG518">
        <v>2</v>
      </c>
      <c r="AH518">
        <v>0</v>
      </c>
      <c r="AI518">
        <v>1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1</v>
      </c>
      <c r="AQ518">
        <v>0</v>
      </c>
      <c r="AR518">
        <v>2</v>
      </c>
      <c r="AS518">
        <v>3</v>
      </c>
      <c r="AT518">
        <v>0</v>
      </c>
      <c r="AU518">
        <v>0</v>
      </c>
      <c r="AV518">
        <v>1</v>
      </c>
      <c r="AW518">
        <v>1</v>
      </c>
      <c r="AX518">
        <v>0</v>
      </c>
      <c r="AY518">
        <v>0</v>
      </c>
      <c r="AZ518">
        <v>1</v>
      </c>
      <c r="BA518">
        <v>0</v>
      </c>
      <c r="BB518">
        <v>0</v>
      </c>
      <c r="BC518">
        <v>0</v>
      </c>
      <c r="BD518">
        <v>3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4</v>
      </c>
      <c r="BR518">
        <v>2</v>
      </c>
      <c r="BS518">
        <v>0</v>
      </c>
      <c r="BT518">
        <v>1</v>
      </c>
      <c r="BU518">
        <v>1</v>
      </c>
      <c r="BV518">
        <v>0</v>
      </c>
      <c r="BW518">
        <v>0</v>
      </c>
      <c r="BX518">
        <v>0</v>
      </c>
      <c r="BY518">
        <v>0</v>
      </c>
      <c r="BZ518">
        <v>4</v>
      </c>
      <c r="CA518">
        <v>60</v>
      </c>
      <c r="CB518">
        <v>17</v>
      </c>
      <c r="CC518">
        <v>35</v>
      </c>
      <c r="CD518">
        <v>2</v>
      </c>
      <c r="CE518">
        <v>0</v>
      </c>
      <c r="CF518">
        <v>0</v>
      </c>
      <c r="CG518">
        <v>0</v>
      </c>
      <c r="CH518">
        <v>0</v>
      </c>
      <c r="CI518">
        <v>6</v>
      </c>
      <c r="CJ518">
        <v>0</v>
      </c>
      <c r="CK518">
        <v>0</v>
      </c>
      <c r="CL518">
        <v>60</v>
      </c>
      <c r="CM518">
        <v>10</v>
      </c>
      <c r="CN518">
        <v>7</v>
      </c>
      <c r="CO518">
        <v>2</v>
      </c>
      <c r="CP518">
        <v>1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10</v>
      </c>
      <c r="CY518">
        <v>5</v>
      </c>
      <c r="CZ518">
        <v>3</v>
      </c>
      <c r="DA518">
        <v>2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5</v>
      </c>
      <c r="DK518">
        <v>257</v>
      </c>
      <c r="DL518">
        <v>123</v>
      </c>
      <c r="DM518">
        <v>32</v>
      </c>
      <c r="DN518">
        <v>96</v>
      </c>
      <c r="DO518">
        <v>2</v>
      </c>
      <c r="DP518">
        <v>0</v>
      </c>
      <c r="DQ518">
        <v>3</v>
      </c>
      <c r="DR518">
        <v>0</v>
      </c>
      <c r="DS518">
        <v>0</v>
      </c>
      <c r="DT518">
        <v>1</v>
      </c>
      <c r="DU518">
        <v>0</v>
      </c>
      <c r="DV518">
        <v>257</v>
      </c>
      <c r="DW518">
        <v>125</v>
      </c>
      <c r="DX518">
        <v>53</v>
      </c>
      <c r="DY518">
        <v>2</v>
      </c>
      <c r="DZ518">
        <v>24</v>
      </c>
      <c r="EA518">
        <v>9</v>
      </c>
      <c r="EB518">
        <v>1</v>
      </c>
      <c r="EC518">
        <v>0</v>
      </c>
      <c r="ED518">
        <v>0</v>
      </c>
      <c r="EE518">
        <v>1</v>
      </c>
      <c r="EF518">
        <v>0</v>
      </c>
      <c r="EG518">
        <v>35</v>
      </c>
      <c r="EH518">
        <v>125</v>
      </c>
      <c r="EI518" t="s">
        <v>225</v>
      </c>
      <c r="EJ518">
        <v>1</v>
      </c>
      <c r="EK518">
        <v>0</v>
      </c>
      <c r="EL518">
        <v>0</v>
      </c>
      <c r="EM518">
        <v>0</v>
      </c>
      <c r="EN518">
        <v>0</v>
      </c>
      <c r="EO518">
        <v>1</v>
      </c>
      <c r="EP518">
        <v>0</v>
      </c>
      <c r="EQ518">
        <v>0</v>
      </c>
      <c r="ER518">
        <v>0</v>
      </c>
      <c r="ES518">
        <v>1</v>
      </c>
    </row>
    <row r="519" spans="1:149" ht="12.75">
      <c r="A519">
        <v>514</v>
      </c>
      <c r="B519" t="str">
        <f t="shared" si="37"/>
        <v>246101</v>
      </c>
      <c r="C519" t="s">
        <v>715</v>
      </c>
      <c r="D519" t="s">
        <v>715</v>
      </c>
      <c r="E519" t="s">
        <v>223</v>
      </c>
      <c r="F519">
        <v>49</v>
      </c>
      <c r="G519" t="s">
        <v>761</v>
      </c>
      <c r="H519">
        <v>1186</v>
      </c>
      <c r="I519">
        <v>1186</v>
      </c>
      <c r="J519">
        <v>0</v>
      </c>
      <c r="K519">
        <v>947</v>
      </c>
      <c r="L519">
        <v>411</v>
      </c>
      <c r="M519">
        <v>411</v>
      </c>
      <c r="N519">
        <v>0</v>
      </c>
      <c r="O519">
        <v>536</v>
      </c>
      <c r="P519">
        <v>411</v>
      </c>
      <c r="Q519">
        <v>0</v>
      </c>
      <c r="R519">
        <v>411</v>
      </c>
      <c r="S519">
        <v>7</v>
      </c>
      <c r="T519">
        <v>404</v>
      </c>
      <c r="U519">
        <v>1</v>
      </c>
      <c r="V519">
        <v>1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1</v>
      </c>
      <c r="AG519">
        <v>3</v>
      </c>
      <c r="AH519">
        <v>0</v>
      </c>
      <c r="AI519">
        <v>2</v>
      </c>
      <c r="AJ519">
        <v>0</v>
      </c>
      <c r="AK519">
        <v>0</v>
      </c>
      <c r="AL519">
        <v>1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3</v>
      </c>
      <c r="AS519">
        <v>1</v>
      </c>
      <c r="AT519">
        <v>1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1</v>
      </c>
      <c r="BE519">
        <v>3</v>
      </c>
      <c r="BF519">
        <v>2</v>
      </c>
      <c r="BG519">
        <v>0</v>
      </c>
      <c r="BH519">
        <v>0</v>
      </c>
      <c r="BI519">
        <v>1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3</v>
      </c>
      <c r="BQ519">
        <v>2</v>
      </c>
      <c r="BR519">
        <v>0</v>
      </c>
      <c r="BS519">
        <v>0</v>
      </c>
      <c r="BT519">
        <v>0</v>
      </c>
      <c r="BU519">
        <v>0</v>
      </c>
      <c r="BV519">
        <v>1</v>
      </c>
      <c r="BW519">
        <v>1</v>
      </c>
      <c r="BX519">
        <v>0</v>
      </c>
      <c r="BY519">
        <v>0</v>
      </c>
      <c r="BZ519">
        <v>2</v>
      </c>
      <c r="CA519">
        <v>49</v>
      </c>
      <c r="CB519">
        <v>16</v>
      </c>
      <c r="CC519">
        <v>24</v>
      </c>
      <c r="CD519">
        <v>3</v>
      </c>
      <c r="CE519">
        <v>0</v>
      </c>
      <c r="CF519">
        <v>0</v>
      </c>
      <c r="CG519">
        <v>0</v>
      </c>
      <c r="CH519">
        <v>0</v>
      </c>
      <c r="CI519">
        <v>3</v>
      </c>
      <c r="CJ519">
        <v>0</v>
      </c>
      <c r="CK519">
        <v>3</v>
      </c>
      <c r="CL519">
        <v>49</v>
      </c>
      <c r="CM519">
        <v>6</v>
      </c>
      <c r="CN519">
        <v>4</v>
      </c>
      <c r="CO519">
        <v>0</v>
      </c>
      <c r="CP519">
        <v>1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1</v>
      </c>
      <c r="CX519">
        <v>6</v>
      </c>
      <c r="CY519">
        <v>5</v>
      </c>
      <c r="CZ519">
        <v>3</v>
      </c>
      <c r="DA519">
        <v>1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1</v>
      </c>
      <c r="DH519">
        <v>0</v>
      </c>
      <c r="DI519">
        <v>0</v>
      </c>
      <c r="DJ519">
        <v>5</v>
      </c>
      <c r="DK519">
        <v>227</v>
      </c>
      <c r="DL519">
        <v>102</v>
      </c>
      <c r="DM519">
        <v>24</v>
      </c>
      <c r="DN519">
        <v>94</v>
      </c>
      <c r="DO519">
        <v>1</v>
      </c>
      <c r="DP519">
        <v>0</v>
      </c>
      <c r="DQ519">
        <v>2</v>
      </c>
      <c r="DR519">
        <v>0</v>
      </c>
      <c r="DS519">
        <v>0</v>
      </c>
      <c r="DT519">
        <v>3</v>
      </c>
      <c r="DU519">
        <v>1</v>
      </c>
      <c r="DV519">
        <v>227</v>
      </c>
      <c r="DW519">
        <v>107</v>
      </c>
      <c r="DX519">
        <v>50</v>
      </c>
      <c r="DY519">
        <v>1</v>
      </c>
      <c r="DZ519">
        <v>14</v>
      </c>
      <c r="EA519">
        <v>3</v>
      </c>
      <c r="EB519">
        <v>3</v>
      </c>
      <c r="EC519">
        <v>1</v>
      </c>
      <c r="ED519">
        <v>0</v>
      </c>
      <c r="EE519">
        <v>2</v>
      </c>
      <c r="EF519">
        <v>2</v>
      </c>
      <c r="EG519">
        <v>31</v>
      </c>
      <c r="EH519">
        <v>107</v>
      </c>
      <c r="EI519" t="s">
        <v>225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</row>
    <row r="520" spans="1:149" ht="12.75">
      <c r="A520">
        <v>515</v>
      </c>
      <c r="B520" t="str">
        <f t="shared" si="37"/>
        <v>246101</v>
      </c>
      <c r="C520" t="s">
        <v>715</v>
      </c>
      <c r="D520" t="s">
        <v>715</v>
      </c>
      <c r="E520" t="s">
        <v>223</v>
      </c>
      <c r="F520">
        <v>50</v>
      </c>
      <c r="G520" t="s">
        <v>762</v>
      </c>
      <c r="H520">
        <v>581</v>
      </c>
      <c r="I520">
        <v>581</v>
      </c>
      <c r="J520">
        <v>0</v>
      </c>
      <c r="K520">
        <v>500</v>
      </c>
      <c r="L520">
        <v>199</v>
      </c>
      <c r="M520">
        <v>199</v>
      </c>
      <c r="N520">
        <v>0</v>
      </c>
      <c r="O520">
        <v>301</v>
      </c>
      <c r="P520">
        <v>199</v>
      </c>
      <c r="Q520">
        <v>0</v>
      </c>
      <c r="R520">
        <v>199</v>
      </c>
      <c r="S520">
        <v>2</v>
      </c>
      <c r="T520">
        <v>197</v>
      </c>
      <c r="U520">
        <v>3</v>
      </c>
      <c r="V520">
        <v>3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3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1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1</v>
      </c>
      <c r="BB520">
        <v>0</v>
      </c>
      <c r="BC520">
        <v>0</v>
      </c>
      <c r="BD520">
        <v>1</v>
      </c>
      <c r="BE520">
        <v>1</v>
      </c>
      <c r="BF520">
        <v>1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1</v>
      </c>
      <c r="BQ520">
        <v>1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1</v>
      </c>
      <c r="BX520">
        <v>0</v>
      </c>
      <c r="BY520">
        <v>0</v>
      </c>
      <c r="BZ520">
        <v>1</v>
      </c>
      <c r="CA520">
        <v>13</v>
      </c>
      <c r="CB520">
        <v>6</v>
      </c>
      <c r="CC520">
        <v>5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2</v>
      </c>
      <c r="CJ520">
        <v>0</v>
      </c>
      <c r="CK520">
        <v>0</v>
      </c>
      <c r="CL520">
        <v>13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4</v>
      </c>
      <c r="CZ520">
        <v>4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4</v>
      </c>
      <c r="DK520">
        <v>114</v>
      </c>
      <c r="DL520">
        <v>46</v>
      </c>
      <c r="DM520">
        <v>6</v>
      </c>
      <c r="DN520">
        <v>55</v>
      </c>
      <c r="DO520">
        <v>2</v>
      </c>
      <c r="DP520">
        <v>1</v>
      </c>
      <c r="DQ520">
        <v>1</v>
      </c>
      <c r="DR520">
        <v>1</v>
      </c>
      <c r="DS520">
        <v>0</v>
      </c>
      <c r="DT520">
        <v>1</v>
      </c>
      <c r="DU520">
        <v>1</v>
      </c>
      <c r="DV520">
        <v>114</v>
      </c>
      <c r="DW520">
        <v>60</v>
      </c>
      <c r="DX520">
        <v>26</v>
      </c>
      <c r="DY520">
        <v>0</v>
      </c>
      <c r="DZ520">
        <v>22</v>
      </c>
      <c r="EA520">
        <v>4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8</v>
      </c>
      <c r="EH520">
        <v>60</v>
      </c>
      <c r="EI520" t="s">
        <v>225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</row>
    <row r="521" spans="1:149" ht="12.75">
      <c r="A521">
        <v>516</v>
      </c>
      <c r="B521" t="str">
        <f t="shared" si="37"/>
        <v>246101</v>
      </c>
      <c r="C521" t="s">
        <v>715</v>
      </c>
      <c r="D521" t="s">
        <v>715</v>
      </c>
      <c r="E521" t="s">
        <v>223</v>
      </c>
      <c r="F521">
        <v>51</v>
      </c>
      <c r="G521" t="s">
        <v>763</v>
      </c>
      <c r="H521">
        <v>1314</v>
      </c>
      <c r="I521">
        <v>1314</v>
      </c>
      <c r="J521">
        <v>0</v>
      </c>
      <c r="K521">
        <v>1002</v>
      </c>
      <c r="L521">
        <v>461</v>
      </c>
      <c r="M521">
        <v>461</v>
      </c>
      <c r="N521">
        <v>0</v>
      </c>
      <c r="O521">
        <v>541</v>
      </c>
      <c r="P521">
        <v>461</v>
      </c>
      <c r="Q521">
        <v>0</v>
      </c>
      <c r="R521">
        <v>461</v>
      </c>
      <c r="S521">
        <v>5</v>
      </c>
      <c r="T521">
        <v>456</v>
      </c>
      <c r="U521">
        <v>4</v>
      </c>
      <c r="V521">
        <v>3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>
        <v>4</v>
      </c>
      <c r="AG521">
        <v>2</v>
      </c>
      <c r="AH521">
        <v>0</v>
      </c>
      <c r="AI521">
        <v>1</v>
      </c>
      <c r="AJ521">
        <v>0</v>
      </c>
      <c r="AK521">
        <v>0</v>
      </c>
      <c r="AL521">
        <v>0</v>
      </c>
      <c r="AM521">
        <v>0</v>
      </c>
      <c r="AN521">
        <v>1</v>
      </c>
      <c r="AO521">
        <v>0</v>
      </c>
      <c r="AP521">
        <v>0</v>
      </c>
      <c r="AQ521">
        <v>0</v>
      </c>
      <c r="AR521">
        <v>2</v>
      </c>
      <c r="AS521">
        <v>1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1</v>
      </c>
      <c r="AZ521">
        <v>0</v>
      </c>
      <c r="BA521">
        <v>0</v>
      </c>
      <c r="BB521">
        <v>0</v>
      </c>
      <c r="BC521">
        <v>0</v>
      </c>
      <c r="BD521">
        <v>1</v>
      </c>
      <c r="BE521">
        <v>1</v>
      </c>
      <c r="BF521">
        <v>1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1</v>
      </c>
      <c r="BQ521">
        <v>6</v>
      </c>
      <c r="BR521">
        <v>1</v>
      </c>
      <c r="BS521">
        <v>0</v>
      </c>
      <c r="BT521">
        <v>0</v>
      </c>
      <c r="BU521">
        <v>0</v>
      </c>
      <c r="BV521">
        <v>0</v>
      </c>
      <c r="BW521">
        <v>5</v>
      </c>
      <c r="BX521">
        <v>0</v>
      </c>
      <c r="BY521">
        <v>0</v>
      </c>
      <c r="BZ521">
        <v>6</v>
      </c>
      <c r="CA521">
        <v>48</v>
      </c>
      <c r="CB521">
        <v>13</v>
      </c>
      <c r="CC521">
        <v>28</v>
      </c>
      <c r="CD521">
        <v>2</v>
      </c>
      <c r="CE521">
        <v>0</v>
      </c>
      <c r="CF521">
        <v>1</v>
      </c>
      <c r="CG521">
        <v>0</v>
      </c>
      <c r="CH521">
        <v>0</v>
      </c>
      <c r="CI521">
        <v>3</v>
      </c>
      <c r="CJ521">
        <v>0</v>
      </c>
      <c r="CK521">
        <v>1</v>
      </c>
      <c r="CL521">
        <v>48</v>
      </c>
      <c r="CM521">
        <v>6</v>
      </c>
      <c r="CN521">
        <v>4</v>
      </c>
      <c r="CO521">
        <v>0</v>
      </c>
      <c r="CP521">
        <v>0</v>
      </c>
      <c r="CQ521">
        <v>0</v>
      </c>
      <c r="CR521">
        <v>1</v>
      </c>
      <c r="CS521">
        <v>1</v>
      </c>
      <c r="CT521">
        <v>0</v>
      </c>
      <c r="CU521">
        <v>0</v>
      </c>
      <c r="CV521">
        <v>0</v>
      </c>
      <c r="CW521">
        <v>0</v>
      </c>
      <c r="CX521">
        <v>6</v>
      </c>
      <c r="CY521">
        <v>5</v>
      </c>
      <c r="CZ521">
        <v>3</v>
      </c>
      <c r="DA521">
        <v>2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5</v>
      </c>
      <c r="DK521">
        <v>271</v>
      </c>
      <c r="DL521">
        <v>141</v>
      </c>
      <c r="DM521">
        <v>34</v>
      </c>
      <c r="DN521">
        <v>89</v>
      </c>
      <c r="DO521">
        <v>3</v>
      </c>
      <c r="DP521">
        <v>0</v>
      </c>
      <c r="DQ521">
        <v>0</v>
      </c>
      <c r="DR521">
        <v>2</v>
      </c>
      <c r="DS521">
        <v>0</v>
      </c>
      <c r="DT521">
        <v>2</v>
      </c>
      <c r="DU521">
        <v>0</v>
      </c>
      <c r="DV521">
        <v>271</v>
      </c>
      <c r="DW521">
        <v>111</v>
      </c>
      <c r="DX521">
        <v>54</v>
      </c>
      <c r="DY521">
        <v>3</v>
      </c>
      <c r="DZ521">
        <v>29</v>
      </c>
      <c r="EA521">
        <v>2</v>
      </c>
      <c r="EB521">
        <v>1</v>
      </c>
      <c r="EC521">
        <v>0</v>
      </c>
      <c r="ED521">
        <v>0</v>
      </c>
      <c r="EE521">
        <v>1</v>
      </c>
      <c r="EF521">
        <v>1</v>
      </c>
      <c r="EG521">
        <v>20</v>
      </c>
      <c r="EH521">
        <v>111</v>
      </c>
      <c r="EI521" t="s">
        <v>225</v>
      </c>
      <c r="EJ521">
        <v>1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1</v>
      </c>
      <c r="ES521">
        <v>1</v>
      </c>
    </row>
    <row r="522" spans="1:149" ht="12.75">
      <c r="A522">
        <v>517</v>
      </c>
      <c r="B522" t="str">
        <f t="shared" si="37"/>
        <v>246101</v>
      </c>
      <c r="C522" t="s">
        <v>715</v>
      </c>
      <c r="D522" t="s">
        <v>715</v>
      </c>
      <c r="E522" t="s">
        <v>223</v>
      </c>
      <c r="F522">
        <v>52</v>
      </c>
      <c r="G522" t="s">
        <v>764</v>
      </c>
      <c r="H522">
        <v>2063</v>
      </c>
      <c r="I522">
        <v>2063</v>
      </c>
      <c r="J522">
        <v>0</v>
      </c>
      <c r="K522">
        <v>1557</v>
      </c>
      <c r="L522">
        <v>721</v>
      </c>
      <c r="M522">
        <v>721</v>
      </c>
      <c r="N522">
        <v>0</v>
      </c>
      <c r="O522">
        <v>829</v>
      </c>
      <c r="P522">
        <v>721</v>
      </c>
      <c r="Q522">
        <v>1</v>
      </c>
      <c r="R522">
        <v>720</v>
      </c>
      <c r="S522">
        <v>8</v>
      </c>
      <c r="T522">
        <v>712</v>
      </c>
      <c r="U522">
        <v>9</v>
      </c>
      <c r="V522">
        <v>3</v>
      </c>
      <c r="W522">
        <v>0</v>
      </c>
      <c r="X522">
        <v>3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3</v>
      </c>
      <c r="AE522">
        <v>0</v>
      </c>
      <c r="AF522">
        <v>9</v>
      </c>
      <c r="AG522">
        <v>9</v>
      </c>
      <c r="AH522">
        <v>0</v>
      </c>
      <c r="AI522">
        <v>5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3</v>
      </c>
      <c r="AP522">
        <v>0</v>
      </c>
      <c r="AQ522">
        <v>1</v>
      </c>
      <c r="AR522">
        <v>9</v>
      </c>
      <c r="AS522">
        <v>3</v>
      </c>
      <c r="AT522">
        <v>1</v>
      </c>
      <c r="AU522">
        <v>2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3</v>
      </c>
      <c r="BE522">
        <v>4</v>
      </c>
      <c r="BF522">
        <v>0</v>
      </c>
      <c r="BG522">
        <v>2</v>
      </c>
      <c r="BH522">
        <v>0</v>
      </c>
      <c r="BI522">
        <v>0</v>
      </c>
      <c r="BJ522">
        <v>0</v>
      </c>
      <c r="BK522">
        <v>1</v>
      </c>
      <c r="BL522">
        <v>1</v>
      </c>
      <c r="BM522">
        <v>0</v>
      </c>
      <c r="BN522">
        <v>0</v>
      </c>
      <c r="BO522">
        <v>0</v>
      </c>
      <c r="BP522">
        <v>4</v>
      </c>
      <c r="BQ522">
        <v>6</v>
      </c>
      <c r="BR522">
        <v>3</v>
      </c>
      <c r="BS522">
        <v>0</v>
      </c>
      <c r="BT522">
        <v>0</v>
      </c>
      <c r="BU522">
        <v>0</v>
      </c>
      <c r="BV522">
        <v>0</v>
      </c>
      <c r="BW522">
        <v>2</v>
      </c>
      <c r="BX522">
        <v>0</v>
      </c>
      <c r="BY522">
        <v>1</v>
      </c>
      <c r="BZ522">
        <v>6</v>
      </c>
      <c r="CA522">
        <v>105</v>
      </c>
      <c r="CB522">
        <v>26</v>
      </c>
      <c r="CC522">
        <v>57</v>
      </c>
      <c r="CD522">
        <v>3</v>
      </c>
      <c r="CE522">
        <v>0</v>
      </c>
      <c r="CF522">
        <v>0</v>
      </c>
      <c r="CG522">
        <v>0</v>
      </c>
      <c r="CH522">
        <v>0</v>
      </c>
      <c r="CI522">
        <v>17</v>
      </c>
      <c r="CJ522">
        <v>0</v>
      </c>
      <c r="CK522">
        <v>2</v>
      </c>
      <c r="CL522">
        <v>105</v>
      </c>
      <c r="CM522">
        <v>8</v>
      </c>
      <c r="CN522">
        <v>5</v>
      </c>
      <c r="CO522">
        <v>0</v>
      </c>
      <c r="CP522">
        <v>0</v>
      </c>
      <c r="CQ522">
        <v>0</v>
      </c>
      <c r="CR522">
        <v>1</v>
      </c>
      <c r="CS522">
        <v>0</v>
      </c>
      <c r="CT522">
        <v>0</v>
      </c>
      <c r="CU522">
        <v>1</v>
      </c>
      <c r="CV522">
        <v>1</v>
      </c>
      <c r="CW522">
        <v>0</v>
      </c>
      <c r="CX522">
        <v>8</v>
      </c>
      <c r="CY522">
        <v>21</v>
      </c>
      <c r="CZ522">
        <v>8</v>
      </c>
      <c r="DA522">
        <v>3</v>
      </c>
      <c r="DB522">
        <v>0</v>
      </c>
      <c r="DC522">
        <v>0</v>
      </c>
      <c r="DD522">
        <v>2</v>
      </c>
      <c r="DE522">
        <v>0</v>
      </c>
      <c r="DF522">
        <v>0</v>
      </c>
      <c r="DG522">
        <v>4</v>
      </c>
      <c r="DH522">
        <v>0</v>
      </c>
      <c r="DI522">
        <v>4</v>
      </c>
      <c r="DJ522">
        <v>21</v>
      </c>
      <c r="DK522">
        <v>358</v>
      </c>
      <c r="DL522">
        <v>188</v>
      </c>
      <c r="DM522">
        <v>38</v>
      </c>
      <c r="DN522">
        <v>117</v>
      </c>
      <c r="DO522">
        <v>3</v>
      </c>
      <c r="DP522">
        <v>1</v>
      </c>
      <c r="DQ522">
        <v>4</v>
      </c>
      <c r="DR522">
        <v>3</v>
      </c>
      <c r="DS522">
        <v>0</v>
      </c>
      <c r="DT522">
        <v>2</v>
      </c>
      <c r="DU522">
        <v>2</v>
      </c>
      <c r="DV522">
        <v>358</v>
      </c>
      <c r="DW522">
        <v>189</v>
      </c>
      <c r="DX522">
        <v>83</v>
      </c>
      <c r="DY522">
        <v>3</v>
      </c>
      <c r="DZ522">
        <v>41</v>
      </c>
      <c r="EA522">
        <v>10</v>
      </c>
      <c r="EB522">
        <v>2</v>
      </c>
      <c r="EC522">
        <v>1</v>
      </c>
      <c r="ED522">
        <v>0</v>
      </c>
      <c r="EE522">
        <v>3</v>
      </c>
      <c r="EF522">
        <v>1</v>
      </c>
      <c r="EG522">
        <v>45</v>
      </c>
      <c r="EH522">
        <v>189</v>
      </c>
      <c r="EI522" t="s">
        <v>225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0</v>
      </c>
      <c r="ER522">
        <v>0</v>
      </c>
      <c r="ES522">
        <v>0</v>
      </c>
    </row>
    <row r="523" spans="1:149" ht="12.75">
      <c r="A523">
        <v>518</v>
      </c>
      <c r="B523" t="str">
        <f t="shared" si="37"/>
        <v>246101</v>
      </c>
      <c r="C523" t="s">
        <v>715</v>
      </c>
      <c r="D523" t="s">
        <v>715</v>
      </c>
      <c r="E523" t="s">
        <v>223</v>
      </c>
      <c r="F523">
        <v>53</v>
      </c>
      <c r="G523" t="s">
        <v>765</v>
      </c>
      <c r="H523">
        <v>1428</v>
      </c>
      <c r="I523">
        <v>1428</v>
      </c>
      <c r="J523">
        <v>0</v>
      </c>
      <c r="K523">
        <v>1050</v>
      </c>
      <c r="L523">
        <v>544</v>
      </c>
      <c r="M523">
        <v>544</v>
      </c>
      <c r="N523">
        <v>0</v>
      </c>
      <c r="O523">
        <v>506</v>
      </c>
      <c r="P523">
        <v>543</v>
      </c>
      <c r="Q523">
        <v>0</v>
      </c>
      <c r="R523">
        <v>543</v>
      </c>
      <c r="S523">
        <v>7</v>
      </c>
      <c r="T523">
        <v>536</v>
      </c>
      <c r="U523">
        <v>2</v>
      </c>
      <c r="V523">
        <v>1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1</v>
      </c>
      <c r="AC523">
        <v>0</v>
      </c>
      <c r="AD523">
        <v>0</v>
      </c>
      <c r="AE523">
        <v>0</v>
      </c>
      <c r="AF523">
        <v>2</v>
      </c>
      <c r="AG523">
        <v>5</v>
      </c>
      <c r="AH523">
        <v>0</v>
      </c>
      <c r="AI523">
        <v>2</v>
      </c>
      <c r="AJ523">
        <v>0</v>
      </c>
      <c r="AK523">
        <v>0</v>
      </c>
      <c r="AL523">
        <v>2</v>
      </c>
      <c r="AM523">
        <v>0</v>
      </c>
      <c r="AN523">
        <v>0</v>
      </c>
      <c r="AO523">
        <v>0</v>
      </c>
      <c r="AP523">
        <v>1</v>
      </c>
      <c r="AQ523">
        <v>0</v>
      </c>
      <c r="AR523">
        <v>5</v>
      </c>
      <c r="AS523">
        <v>1</v>
      </c>
      <c r="AT523">
        <v>0</v>
      </c>
      <c r="AU523">
        <v>0</v>
      </c>
      <c r="AV523">
        <v>0</v>
      </c>
      <c r="AW523">
        <v>1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1</v>
      </c>
      <c r="BE523">
        <v>3</v>
      </c>
      <c r="BF523">
        <v>0</v>
      </c>
      <c r="BG523">
        <v>1</v>
      </c>
      <c r="BH523">
        <v>1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1</v>
      </c>
      <c r="BP523">
        <v>3</v>
      </c>
      <c r="BQ523">
        <v>3</v>
      </c>
      <c r="BR523">
        <v>1</v>
      </c>
      <c r="BS523">
        <v>0</v>
      </c>
      <c r="BT523">
        <v>0</v>
      </c>
      <c r="BU523">
        <v>0</v>
      </c>
      <c r="BV523">
        <v>0</v>
      </c>
      <c r="BW523">
        <v>2</v>
      </c>
      <c r="BX523">
        <v>0</v>
      </c>
      <c r="BY523">
        <v>0</v>
      </c>
      <c r="BZ523">
        <v>3</v>
      </c>
      <c r="CA523">
        <v>64</v>
      </c>
      <c r="CB523">
        <v>12</v>
      </c>
      <c r="CC523">
        <v>38</v>
      </c>
      <c r="CD523">
        <v>1</v>
      </c>
      <c r="CE523">
        <v>0</v>
      </c>
      <c r="CF523">
        <v>1</v>
      </c>
      <c r="CG523">
        <v>0</v>
      </c>
      <c r="CH523">
        <v>0</v>
      </c>
      <c r="CI523">
        <v>10</v>
      </c>
      <c r="CJ523">
        <v>0</v>
      </c>
      <c r="CK523">
        <v>2</v>
      </c>
      <c r="CL523">
        <v>64</v>
      </c>
      <c r="CM523">
        <v>20</v>
      </c>
      <c r="CN523">
        <v>16</v>
      </c>
      <c r="CO523">
        <v>1</v>
      </c>
      <c r="CP523">
        <v>0</v>
      </c>
      <c r="CQ523">
        <v>1</v>
      </c>
      <c r="CR523">
        <v>0</v>
      </c>
      <c r="CS523">
        <v>1</v>
      </c>
      <c r="CT523">
        <v>0</v>
      </c>
      <c r="CU523">
        <v>0</v>
      </c>
      <c r="CV523">
        <v>0</v>
      </c>
      <c r="CW523">
        <v>1</v>
      </c>
      <c r="CX523">
        <v>20</v>
      </c>
      <c r="CY523">
        <v>2</v>
      </c>
      <c r="CZ523">
        <v>1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1</v>
      </c>
      <c r="DJ523">
        <v>2</v>
      </c>
      <c r="DK523">
        <v>306</v>
      </c>
      <c r="DL523">
        <v>136</v>
      </c>
      <c r="DM523">
        <v>42</v>
      </c>
      <c r="DN523">
        <v>119</v>
      </c>
      <c r="DO523">
        <v>3</v>
      </c>
      <c r="DP523">
        <v>0</v>
      </c>
      <c r="DQ523">
        <v>0</v>
      </c>
      <c r="DR523">
        <v>2</v>
      </c>
      <c r="DS523">
        <v>0</v>
      </c>
      <c r="DT523">
        <v>3</v>
      </c>
      <c r="DU523">
        <v>1</v>
      </c>
      <c r="DV523">
        <v>306</v>
      </c>
      <c r="DW523">
        <v>130</v>
      </c>
      <c r="DX523">
        <v>45</v>
      </c>
      <c r="DY523">
        <v>0</v>
      </c>
      <c r="DZ523">
        <v>34</v>
      </c>
      <c r="EA523">
        <v>9</v>
      </c>
      <c r="EB523">
        <v>2</v>
      </c>
      <c r="EC523">
        <v>0</v>
      </c>
      <c r="ED523">
        <v>2</v>
      </c>
      <c r="EE523">
        <v>3</v>
      </c>
      <c r="EF523">
        <v>0</v>
      </c>
      <c r="EG523">
        <v>35</v>
      </c>
      <c r="EH523">
        <v>130</v>
      </c>
      <c r="EI523" t="s">
        <v>225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</row>
    <row r="524" spans="1:149" ht="12.75">
      <c r="A524">
        <v>519</v>
      </c>
      <c r="B524" t="str">
        <f t="shared" si="37"/>
        <v>246101</v>
      </c>
      <c r="C524" t="s">
        <v>715</v>
      </c>
      <c r="D524" t="s">
        <v>715</v>
      </c>
      <c r="E524" t="s">
        <v>223</v>
      </c>
      <c r="F524">
        <v>54</v>
      </c>
      <c r="G524" t="s">
        <v>765</v>
      </c>
      <c r="H524">
        <v>1146</v>
      </c>
      <c r="I524">
        <v>1146</v>
      </c>
      <c r="J524">
        <v>0</v>
      </c>
      <c r="K524">
        <v>902</v>
      </c>
      <c r="L524">
        <v>401</v>
      </c>
      <c r="M524">
        <v>401</v>
      </c>
      <c r="N524">
        <v>0</v>
      </c>
      <c r="O524">
        <v>501</v>
      </c>
      <c r="P524">
        <v>401</v>
      </c>
      <c r="Q524">
        <v>0</v>
      </c>
      <c r="R524">
        <v>401</v>
      </c>
      <c r="S524">
        <v>0</v>
      </c>
      <c r="T524">
        <v>401</v>
      </c>
      <c r="U524">
        <v>5</v>
      </c>
      <c r="V524">
        <v>1</v>
      </c>
      <c r="W524">
        <v>0</v>
      </c>
      <c r="X524">
        <v>1</v>
      </c>
      <c r="Y524">
        <v>1</v>
      </c>
      <c r="Z524">
        <v>0</v>
      </c>
      <c r="AA524">
        <v>0</v>
      </c>
      <c r="AB524">
        <v>1</v>
      </c>
      <c r="AC524">
        <v>1</v>
      </c>
      <c r="AD524">
        <v>0</v>
      </c>
      <c r="AE524">
        <v>0</v>
      </c>
      <c r="AF524">
        <v>5</v>
      </c>
      <c r="AG524">
        <v>3</v>
      </c>
      <c r="AH524">
        <v>0</v>
      </c>
      <c r="AI524">
        <v>0</v>
      </c>
      <c r="AJ524">
        <v>0</v>
      </c>
      <c r="AK524">
        <v>2</v>
      </c>
      <c r="AL524">
        <v>1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3</v>
      </c>
      <c r="AS524">
        <v>1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1</v>
      </c>
      <c r="BC524">
        <v>0</v>
      </c>
      <c r="BD524">
        <v>1</v>
      </c>
      <c r="BE524">
        <v>3</v>
      </c>
      <c r="BF524">
        <v>1</v>
      </c>
      <c r="BG524">
        <v>0</v>
      </c>
      <c r="BH524">
        <v>0</v>
      </c>
      <c r="BI524">
        <v>1</v>
      </c>
      <c r="BJ524">
        <v>0</v>
      </c>
      <c r="BK524">
        <v>0</v>
      </c>
      <c r="BL524">
        <v>1</v>
      </c>
      <c r="BM524">
        <v>0</v>
      </c>
      <c r="BN524">
        <v>0</v>
      </c>
      <c r="BO524">
        <v>0</v>
      </c>
      <c r="BP524">
        <v>3</v>
      </c>
      <c r="BQ524">
        <v>7</v>
      </c>
      <c r="BR524">
        <v>3</v>
      </c>
      <c r="BS524">
        <v>0</v>
      </c>
      <c r="BT524">
        <v>0</v>
      </c>
      <c r="BU524">
        <v>0</v>
      </c>
      <c r="BV524">
        <v>0</v>
      </c>
      <c r="BW524">
        <v>2</v>
      </c>
      <c r="BX524">
        <v>0</v>
      </c>
      <c r="BY524">
        <v>2</v>
      </c>
      <c r="BZ524">
        <v>7</v>
      </c>
      <c r="CA524">
        <v>54</v>
      </c>
      <c r="CB524">
        <v>13</v>
      </c>
      <c r="CC524">
        <v>33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6</v>
      </c>
      <c r="CJ524">
        <v>0</v>
      </c>
      <c r="CK524">
        <v>2</v>
      </c>
      <c r="CL524">
        <v>54</v>
      </c>
      <c r="CM524">
        <v>8</v>
      </c>
      <c r="CN524">
        <v>6</v>
      </c>
      <c r="CO524">
        <v>0</v>
      </c>
      <c r="CP524">
        <v>0</v>
      </c>
      <c r="CQ524">
        <v>0</v>
      </c>
      <c r="CR524">
        <v>0</v>
      </c>
      <c r="CS524">
        <v>1</v>
      </c>
      <c r="CT524">
        <v>0</v>
      </c>
      <c r="CU524">
        <v>0</v>
      </c>
      <c r="CV524">
        <v>0</v>
      </c>
      <c r="CW524">
        <v>1</v>
      </c>
      <c r="CX524">
        <v>8</v>
      </c>
      <c r="CY524">
        <v>1</v>
      </c>
      <c r="CZ524">
        <v>1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1</v>
      </c>
      <c r="DK524">
        <v>250</v>
      </c>
      <c r="DL524">
        <v>118</v>
      </c>
      <c r="DM524">
        <v>43</v>
      </c>
      <c r="DN524">
        <v>82</v>
      </c>
      <c r="DO524">
        <v>3</v>
      </c>
      <c r="DP524">
        <v>0</v>
      </c>
      <c r="DQ524">
        <v>1</v>
      </c>
      <c r="DR524">
        <v>0</v>
      </c>
      <c r="DS524">
        <v>0</v>
      </c>
      <c r="DT524">
        <v>2</v>
      </c>
      <c r="DU524">
        <v>1</v>
      </c>
      <c r="DV524">
        <v>250</v>
      </c>
      <c r="DW524">
        <v>67</v>
      </c>
      <c r="DX524">
        <v>30</v>
      </c>
      <c r="DY524">
        <v>1</v>
      </c>
      <c r="DZ524">
        <v>19</v>
      </c>
      <c r="EA524">
        <v>1</v>
      </c>
      <c r="EB524">
        <v>0</v>
      </c>
      <c r="EC524">
        <v>1</v>
      </c>
      <c r="ED524">
        <v>0</v>
      </c>
      <c r="EE524">
        <v>3</v>
      </c>
      <c r="EF524">
        <v>0</v>
      </c>
      <c r="EG524">
        <v>12</v>
      </c>
      <c r="EH524">
        <v>67</v>
      </c>
      <c r="EI524" t="s">
        <v>225</v>
      </c>
      <c r="EJ524">
        <v>2</v>
      </c>
      <c r="EK524">
        <v>1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1</v>
      </c>
      <c r="ER524">
        <v>0</v>
      </c>
      <c r="ES524">
        <v>2</v>
      </c>
    </row>
    <row r="525" spans="1:149" ht="12.75">
      <c r="A525">
        <v>520</v>
      </c>
      <c r="B525" t="str">
        <f t="shared" si="37"/>
        <v>246101</v>
      </c>
      <c r="C525" t="s">
        <v>715</v>
      </c>
      <c r="D525" t="s">
        <v>715</v>
      </c>
      <c r="E525" t="s">
        <v>223</v>
      </c>
      <c r="F525">
        <v>55</v>
      </c>
      <c r="G525" t="s">
        <v>766</v>
      </c>
      <c r="H525">
        <v>1803</v>
      </c>
      <c r="I525">
        <v>1803</v>
      </c>
      <c r="J525">
        <v>0</v>
      </c>
      <c r="K525">
        <v>1350</v>
      </c>
      <c r="L525">
        <v>649</v>
      </c>
      <c r="M525">
        <v>649</v>
      </c>
      <c r="N525">
        <v>0</v>
      </c>
      <c r="O525">
        <v>701</v>
      </c>
      <c r="P525">
        <v>648</v>
      </c>
      <c r="Q525">
        <v>0</v>
      </c>
      <c r="R525">
        <v>648</v>
      </c>
      <c r="S525">
        <v>10</v>
      </c>
      <c r="T525">
        <v>638</v>
      </c>
      <c r="U525">
        <v>6</v>
      </c>
      <c r="V525">
        <v>5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1</v>
      </c>
      <c r="AF525">
        <v>6</v>
      </c>
      <c r="AG525">
        <v>5</v>
      </c>
      <c r="AH525">
        <v>2</v>
      </c>
      <c r="AI525">
        <v>1</v>
      </c>
      <c r="AJ525">
        <v>0</v>
      </c>
      <c r="AK525">
        <v>0</v>
      </c>
      <c r="AL525">
        <v>0</v>
      </c>
      <c r="AM525">
        <v>0</v>
      </c>
      <c r="AN525">
        <v>1</v>
      </c>
      <c r="AO525">
        <v>0</v>
      </c>
      <c r="AP525">
        <v>0</v>
      </c>
      <c r="AQ525">
        <v>1</v>
      </c>
      <c r="AR525">
        <v>5</v>
      </c>
      <c r="AS525">
        <v>7</v>
      </c>
      <c r="AT525">
        <v>1</v>
      </c>
      <c r="AU525">
        <v>1</v>
      </c>
      <c r="AV525">
        <v>1</v>
      </c>
      <c r="AW525">
        <v>2</v>
      </c>
      <c r="AX525">
        <v>0</v>
      </c>
      <c r="AY525">
        <v>0</v>
      </c>
      <c r="AZ525">
        <v>0</v>
      </c>
      <c r="BA525">
        <v>0</v>
      </c>
      <c r="BB525">
        <v>1</v>
      </c>
      <c r="BC525">
        <v>1</v>
      </c>
      <c r="BD525">
        <v>7</v>
      </c>
      <c r="BE525">
        <v>2</v>
      </c>
      <c r="BF525">
        <v>1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1</v>
      </c>
      <c r="BO525">
        <v>0</v>
      </c>
      <c r="BP525">
        <v>2</v>
      </c>
      <c r="BQ525">
        <v>5</v>
      </c>
      <c r="BR525">
        <v>2</v>
      </c>
      <c r="BS525">
        <v>0</v>
      </c>
      <c r="BT525">
        <v>2</v>
      </c>
      <c r="BU525">
        <v>0</v>
      </c>
      <c r="BV525">
        <v>0</v>
      </c>
      <c r="BW525">
        <v>0</v>
      </c>
      <c r="BX525">
        <v>0</v>
      </c>
      <c r="BY525">
        <v>1</v>
      </c>
      <c r="BZ525">
        <v>5</v>
      </c>
      <c r="CA525">
        <v>81</v>
      </c>
      <c r="CB525">
        <v>15</v>
      </c>
      <c r="CC525">
        <v>48</v>
      </c>
      <c r="CD525">
        <v>2</v>
      </c>
      <c r="CE525">
        <v>0</v>
      </c>
      <c r="CF525">
        <v>2</v>
      </c>
      <c r="CG525">
        <v>2</v>
      </c>
      <c r="CH525">
        <v>0</v>
      </c>
      <c r="CI525">
        <v>10</v>
      </c>
      <c r="CJ525">
        <v>0</v>
      </c>
      <c r="CK525">
        <v>2</v>
      </c>
      <c r="CL525">
        <v>81</v>
      </c>
      <c r="CM525">
        <v>1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1</v>
      </c>
      <c r="CU525">
        <v>0</v>
      </c>
      <c r="CV525">
        <v>0</v>
      </c>
      <c r="CW525">
        <v>0</v>
      </c>
      <c r="CX525">
        <v>1</v>
      </c>
      <c r="CY525">
        <v>3</v>
      </c>
      <c r="CZ525">
        <v>2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1</v>
      </c>
      <c r="DH525">
        <v>0</v>
      </c>
      <c r="DI525">
        <v>0</v>
      </c>
      <c r="DJ525">
        <v>3</v>
      </c>
      <c r="DK525">
        <v>352</v>
      </c>
      <c r="DL525">
        <v>186</v>
      </c>
      <c r="DM525">
        <v>35</v>
      </c>
      <c r="DN525">
        <v>118</v>
      </c>
      <c r="DO525">
        <v>2</v>
      </c>
      <c r="DP525">
        <v>0</v>
      </c>
      <c r="DQ525">
        <v>2</v>
      </c>
      <c r="DR525">
        <v>2</v>
      </c>
      <c r="DS525">
        <v>0</v>
      </c>
      <c r="DT525">
        <v>5</v>
      </c>
      <c r="DU525">
        <v>2</v>
      </c>
      <c r="DV525">
        <v>352</v>
      </c>
      <c r="DW525">
        <v>174</v>
      </c>
      <c r="DX525">
        <v>63</v>
      </c>
      <c r="DY525">
        <v>7</v>
      </c>
      <c r="DZ525">
        <v>45</v>
      </c>
      <c r="EA525">
        <v>9</v>
      </c>
      <c r="EB525">
        <v>0</v>
      </c>
      <c r="EC525">
        <v>0</v>
      </c>
      <c r="ED525">
        <v>1</v>
      </c>
      <c r="EE525">
        <v>4</v>
      </c>
      <c r="EF525">
        <v>1</v>
      </c>
      <c r="EG525">
        <v>44</v>
      </c>
      <c r="EH525">
        <v>174</v>
      </c>
      <c r="EI525" t="s">
        <v>225</v>
      </c>
      <c r="EJ525">
        <v>2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2</v>
      </c>
      <c r="ES525">
        <v>2</v>
      </c>
    </row>
    <row r="526" spans="1:149" ht="12.75">
      <c r="A526">
        <v>521</v>
      </c>
      <c r="B526" t="str">
        <f t="shared" si="37"/>
        <v>246101</v>
      </c>
      <c r="C526" t="s">
        <v>715</v>
      </c>
      <c r="D526" t="s">
        <v>715</v>
      </c>
      <c r="E526" t="s">
        <v>223</v>
      </c>
      <c r="F526">
        <v>56</v>
      </c>
      <c r="G526" t="s">
        <v>767</v>
      </c>
      <c r="H526">
        <v>1268</v>
      </c>
      <c r="I526">
        <v>1268</v>
      </c>
      <c r="J526">
        <v>0</v>
      </c>
      <c r="K526">
        <v>939</v>
      </c>
      <c r="L526">
        <v>363</v>
      </c>
      <c r="M526">
        <v>363</v>
      </c>
      <c r="N526">
        <v>0</v>
      </c>
      <c r="O526">
        <v>576</v>
      </c>
      <c r="P526">
        <v>363</v>
      </c>
      <c r="Q526">
        <v>5</v>
      </c>
      <c r="R526">
        <v>358</v>
      </c>
      <c r="S526">
        <v>0</v>
      </c>
      <c r="T526">
        <v>358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5</v>
      </c>
      <c r="AH526">
        <v>0</v>
      </c>
      <c r="AI526">
        <v>0</v>
      </c>
      <c r="AJ526">
        <v>1</v>
      </c>
      <c r="AK526">
        <v>2</v>
      </c>
      <c r="AL526">
        <v>1</v>
      </c>
      <c r="AM526">
        <v>0</v>
      </c>
      <c r="AN526">
        <v>1</v>
      </c>
      <c r="AO526">
        <v>0</v>
      </c>
      <c r="AP526">
        <v>0</v>
      </c>
      <c r="AQ526">
        <v>0</v>
      </c>
      <c r="AR526">
        <v>5</v>
      </c>
      <c r="AS526">
        <v>2</v>
      </c>
      <c r="AT526">
        <v>2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2</v>
      </c>
      <c r="BE526">
        <v>2</v>
      </c>
      <c r="BF526">
        <v>0</v>
      </c>
      <c r="BG526">
        <v>0</v>
      </c>
      <c r="BH526">
        <v>0</v>
      </c>
      <c r="BI526">
        <v>2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2</v>
      </c>
      <c r="BQ526">
        <v>4</v>
      </c>
      <c r="BR526">
        <v>1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3</v>
      </c>
      <c r="BZ526">
        <v>4</v>
      </c>
      <c r="CA526">
        <v>31</v>
      </c>
      <c r="CB526">
        <v>6</v>
      </c>
      <c r="CC526">
        <v>19</v>
      </c>
      <c r="CD526">
        <v>0</v>
      </c>
      <c r="CE526">
        <v>0</v>
      </c>
      <c r="CF526">
        <v>1</v>
      </c>
      <c r="CG526">
        <v>0</v>
      </c>
      <c r="CH526">
        <v>1</v>
      </c>
      <c r="CI526">
        <v>3</v>
      </c>
      <c r="CJ526">
        <v>0</v>
      </c>
      <c r="CK526">
        <v>1</v>
      </c>
      <c r="CL526">
        <v>31</v>
      </c>
      <c r="CM526">
        <v>2</v>
      </c>
      <c r="CN526">
        <v>1</v>
      </c>
      <c r="CO526">
        <v>0</v>
      </c>
      <c r="CP526">
        <v>1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2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230</v>
      </c>
      <c r="DL526">
        <v>106</v>
      </c>
      <c r="DM526">
        <v>30</v>
      </c>
      <c r="DN526">
        <v>80</v>
      </c>
      <c r="DO526">
        <v>2</v>
      </c>
      <c r="DP526">
        <v>0</v>
      </c>
      <c r="DQ526">
        <v>3</v>
      </c>
      <c r="DR526">
        <v>2</v>
      </c>
      <c r="DS526">
        <v>2</v>
      </c>
      <c r="DT526">
        <v>5</v>
      </c>
      <c r="DU526">
        <v>0</v>
      </c>
      <c r="DV526">
        <v>230</v>
      </c>
      <c r="DW526">
        <v>82</v>
      </c>
      <c r="DX526">
        <v>33</v>
      </c>
      <c r="DY526">
        <v>2</v>
      </c>
      <c r="DZ526">
        <v>14</v>
      </c>
      <c r="EA526">
        <v>8</v>
      </c>
      <c r="EB526">
        <v>0</v>
      </c>
      <c r="EC526">
        <v>1</v>
      </c>
      <c r="ED526">
        <v>1</v>
      </c>
      <c r="EE526">
        <v>2</v>
      </c>
      <c r="EF526">
        <v>0</v>
      </c>
      <c r="EG526">
        <v>21</v>
      </c>
      <c r="EH526">
        <v>82</v>
      </c>
      <c r="EI526" t="s">
        <v>225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</row>
    <row r="527" spans="1:149" ht="12.75">
      <c r="A527">
        <v>522</v>
      </c>
      <c r="B527" t="str">
        <f t="shared" si="37"/>
        <v>246101</v>
      </c>
      <c r="C527" t="s">
        <v>715</v>
      </c>
      <c r="D527" t="s">
        <v>715</v>
      </c>
      <c r="E527" t="s">
        <v>223</v>
      </c>
      <c r="F527">
        <v>57</v>
      </c>
      <c r="G527" t="s">
        <v>768</v>
      </c>
      <c r="H527">
        <v>1031</v>
      </c>
      <c r="I527">
        <v>1031</v>
      </c>
      <c r="J527">
        <v>0</v>
      </c>
      <c r="K527">
        <v>800</v>
      </c>
      <c r="L527">
        <v>433</v>
      </c>
      <c r="M527">
        <v>433</v>
      </c>
      <c r="N527">
        <v>0</v>
      </c>
      <c r="O527">
        <v>367</v>
      </c>
      <c r="P527">
        <v>433</v>
      </c>
      <c r="Q527">
        <v>0</v>
      </c>
      <c r="R527">
        <v>433</v>
      </c>
      <c r="S527">
        <v>5</v>
      </c>
      <c r="T527">
        <v>428</v>
      </c>
      <c r="U527">
        <v>3</v>
      </c>
      <c r="V527">
        <v>3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3</v>
      </c>
      <c r="AG527">
        <v>4</v>
      </c>
      <c r="AH527">
        <v>0</v>
      </c>
      <c r="AI527">
        <v>3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1</v>
      </c>
      <c r="AR527">
        <v>4</v>
      </c>
      <c r="AS527">
        <v>1</v>
      </c>
      <c r="AT527">
        <v>0</v>
      </c>
      <c r="AU527">
        <v>0</v>
      </c>
      <c r="AV527">
        <v>0</v>
      </c>
      <c r="AW527">
        <v>1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1</v>
      </c>
      <c r="BE527">
        <v>4</v>
      </c>
      <c r="BF527">
        <v>3</v>
      </c>
      <c r="BG527">
        <v>1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4</v>
      </c>
      <c r="BQ527">
        <v>4</v>
      </c>
      <c r="BR527">
        <v>3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1</v>
      </c>
      <c r="BY527">
        <v>0</v>
      </c>
      <c r="BZ527">
        <v>4</v>
      </c>
      <c r="CA527">
        <v>49</v>
      </c>
      <c r="CB527">
        <v>9</v>
      </c>
      <c r="CC527">
        <v>28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7</v>
      </c>
      <c r="CJ527">
        <v>1</v>
      </c>
      <c r="CK527">
        <v>4</v>
      </c>
      <c r="CL527">
        <v>49</v>
      </c>
      <c r="CM527">
        <v>9</v>
      </c>
      <c r="CN527">
        <v>7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2</v>
      </c>
      <c r="CW527">
        <v>0</v>
      </c>
      <c r="CX527">
        <v>9</v>
      </c>
      <c r="CY527">
        <v>3</v>
      </c>
      <c r="CZ527">
        <v>0</v>
      </c>
      <c r="DA527">
        <v>2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1</v>
      </c>
      <c r="DJ527">
        <v>3</v>
      </c>
      <c r="DK527">
        <v>259</v>
      </c>
      <c r="DL527">
        <v>142</v>
      </c>
      <c r="DM527">
        <v>34</v>
      </c>
      <c r="DN527">
        <v>73</v>
      </c>
      <c r="DO527">
        <v>0</v>
      </c>
      <c r="DP527">
        <v>0</v>
      </c>
      <c r="DQ527">
        <v>3</v>
      </c>
      <c r="DR527">
        <v>1</v>
      </c>
      <c r="DS527">
        <v>3</v>
      </c>
      <c r="DT527">
        <v>1</v>
      </c>
      <c r="DU527">
        <v>2</v>
      </c>
      <c r="DV527">
        <v>259</v>
      </c>
      <c r="DW527">
        <v>92</v>
      </c>
      <c r="DX527">
        <v>40</v>
      </c>
      <c r="DY527">
        <v>3</v>
      </c>
      <c r="DZ527">
        <v>23</v>
      </c>
      <c r="EA527">
        <v>7</v>
      </c>
      <c r="EB527">
        <v>0</v>
      </c>
      <c r="EC527">
        <v>0</v>
      </c>
      <c r="ED527">
        <v>0</v>
      </c>
      <c r="EE527">
        <v>2</v>
      </c>
      <c r="EF527">
        <v>0</v>
      </c>
      <c r="EG527">
        <v>17</v>
      </c>
      <c r="EH527">
        <v>92</v>
      </c>
      <c r="EI527" t="s">
        <v>225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</row>
    <row r="528" spans="1:149" ht="12.75">
      <c r="A528">
        <v>523</v>
      </c>
      <c r="B528" t="str">
        <f t="shared" si="37"/>
        <v>246101</v>
      </c>
      <c r="C528" t="s">
        <v>715</v>
      </c>
      <c r="D528" t="s">
        <v>715</v>
      </c>
      <c r="E528" t="s">
        <v>223</v>
      </c>
      <c r="F528">
        <v>58</v>
      </c>
      <c r="G528" t="s">
        <v>769</v>
      </c>
      <c r="H528">
        <v>1442</v>
      </c>
      <c r="I528">
        <v>1442</v>
      </c>
      <c r="J528">
        <v>0</v>
      </c>
      <c r="K528">
        <v>1050</v>
      </c>
      <c r="L528">
        <v>431</v>
      </c>
      <c r="M528">
        <v>431</v>
      </c>
      <c r="N528">
        <v>0</v>
      </c>
      <c r="O528">
        <v>619</v>
      </c>
      <c r="P528">
        <v>431</v>
      </c>
      <c r="Q528">
        <v>0</v>
      </c>
      <c r="R528">
        <v>431</v>
      </c>
      <c r="S528">
        <v>6</v>
      </c>
      <c r="T528">
        <v>425</v>
      </c>
      <c r="U528">
        <v>2</v>
      </c>
      <c r="V528">
        <v>1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1</v>
      </c>
      <c r="AC528">
        <v>0</v>
      </c>
      <c r="AD528">
        <v>0</v>
      </c>
      <c r="AE528">
        <v>0</v>
      </c>
      <c r="AF528">
        <v>2</v>
      </c>
      <c r="AG528">
        <v>8</v>
      </c>
      <c r="AH528">
        <v>0</v>
      </c>
      <c r="AI528">
        <v>4</v>
      </c>
      <c r="AJ528">
        <v>0</v>
      </c>
      <c r="AK528">
        <v>2</v>
      </c>
      <c r="AL528">
        <v>1</v>
      </c>
      <c r="AM528">
        <v>0</v>
      </c>
      <c r="AN528">
        <v>1</v>
      </c>
      <c r="AO528">
        <v>0</v>
      </c>
      <c r="AP528">
        <v>0</v>
      </c>
      <c r="AQ528">
        <v>0</v>
      </c>
      <c r="AR528">
        <v>8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5</v>
      </c>
      <c r="BF528">
        <v>4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1</v>
      </c>
      <c r="BM528">
        <v>0</v>
      </c>
      <c r="BN528">
        <v>0</v>
      </c>
      <c r="BO528">
        <v>0</v>
      </c>
      <c r="BP528">
        <v>5</v>
      </c>
      <c r="BQ528">
        <v>3</v>
      </c>
      <c r="BR528">
        <v>2</v>
      </c>
      <c r="BS528">
        <v>0</v>
      </c>
      <c r="BT528">
        <v>0</v>
      </c>
      <c r="BU528">
        <v>1</v>
      </c>
      <c r="BV528">
        <v>0</v>
      </c>
      <c r="BW528">
        <v>0</v>
      </c>
      <c r="BX528">
        <v>0</v>
      </c>
      <c r="BY528">
        <v>0</v>
      </c>
      <c r="BZ528">
        <v>3</v>
      </c>
      <c r="CA528">
        <v>40</v>
      </c>
      <c r="CB528">
        <v>15</v>
      </c>
      <c r="CC528">
        <v>15</v>
      </c>
      <c r="CD528">
        <v>1</v>
      </c>
      <c r="CE528">
        <v>0</v>
      </c>
      <c r="CF528">
        <v>0</v>
      </c>
      <c r="CG528">
        <v>0</v>
      </c>
      <c r="CH528">
        <v>0</v>
      </c>
      <c r="CI528">
        <v>7</v>
      </c>
      <c r="CJ528">
        <v>0</v>
      </c>
      <c r="CK528">
        <v>2</v>
      </c>
      <c r="CL528">
        <v>40</v>
      </c>
      <c r="CM528">
        <v>4</v>
      </c>
      <c r="CN528">
        <v>3</v>
      </c>
      <c r="CO528">
        <v>0</v>
      </c>
      <c r="CP528">
        <v>1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4</v>
      </c>
      <c r="CY528">
        <v>6</v>
      </c>
      <c r="CZ528">
        <v>3</v>
      </c>
      <c r="DA528">
        <v>1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2</v>
      </c>
      <c r="DH528">
        <v>0</v>
      </c>
      <c r="DI528">
        <v>0</v>
      </c>
      <c r="DJ528">
        <v>6</v>
      </c>
      <c r="DK528">
        <v>239</v>
      </c>
      <c r="DL528">
        <v>122</v>
      </c>
      <c r="DM528">
        <v>23</v>
      </c>
      <c r="DN528">
        <v>87</v>
      </c>
      <c r="DO528">
        <v>2</v>
      </c>
      <c r="DP528">
        <v>1</v>
      </c>
      <c r="DQ528">
        <v>0</v>
      </c>
      <c r="DR528">
        <v>1</v>
      </c>
      <c r="DS528">
        <v>1</v>
      </c>
      <c r="DT528">
        <v>2</v>
      </c>
      <c r="DU528">
        <v>0</v>
      </c>
      <c r="DV528">
        <v>239</v>
      </c>
      <c r="DW528">
        <v>118</v>
      </c>
      <c r="DX528">
        <v>50</v>
      </c>
      <c r="DY528">
        <v>1</v>
      </c>
      <c r="DZ528">
        <v>30</v>
      </c>
      <c r="EA528">
        <v>4</v>
      </c>
      <c r="EB528">
        <v>3</v>
      </c>
      <c r="EC528">
        <v>1</v>
      </c>
      <c r="ED528">
        <v>0</v>
      </c>
      <c r="EE528">
        <v>4</v>
      </c>
      <c r="EF528">
        <v>4</v>
      </c>
      <c r="EG528">
        <v>21</v>
      </c>
      <c r="EH528">
        <v>118</v>
      </c>
      <c r="EI528" t="s">
        <v>225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0</v>
      </c>
      <c r="ES528">
        <v>0</v>
      </c>
    </row>
    <row r="529" spans="1:149" ht="12.75">
      <c r="A529">
        <v>524</v>
      </c>
      <c r="B529" t="str">
        <f t="shared" si="37"/>
        <v>246101</v>
      </c>
      <c r="C529" t="s">
        <v>715</v>
      </c>
      <c r="D529" t="s">
        <v>715</v>
      </c>
      <c r="E529" t="s">
        <v>223</v>
      </c>
      <c r="F529">
        <v>59</v>
      </c>
      <c r="G529" t="s">
        <v>770</v>
      </c>
      <c r="H529">
        <v>1746</v>
      </c>
      <c r="I529">
        <v>1746</v>
      </c>
      <c r="J529">
        <v>0</v>
      </c>
      <c r="K529">
        <v>1300</v>
      </c>
      <c r="L529">
        <v>505</v>
      </c>
      <c r="M529">
        <v>505</v>
      </c>
      <c r="N529">
        <v>0</v>
      </c>
      <c r="O529">
        <v>795</v>
      </c>
      <c r="P529">
        <v>505</v>
      </c>
      <c r="Q529">
        <v>0</v>
      </c>
      <c r="R529">
        <v>505</v>
      </c>
      <c r="S529">
        <v>4</v>
      </c>
      <c r="T529">
        <v>501</v>
      </c>
      <c r="U529">
        <v>3</v>
      </c>
      <c r="V529">
        <v>3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3</v>
      </c>
      <c r="AG529">
        <v>10</v>
      </c>
      <c r="AH529">
        <v>1</v>
      </c>
      <c r="AI529">
        <v>5</v>
      </c>
      <c r="AJ529">
        <v>0</v>
      </c>
      <c r="AK529">
        <v>1</v>
      </c>
      <c r="AL529">
        <v>1</v>
      </c>
      <c r="AM529">
        <v>0</v>
      </c>
      <c r="AN529">
        <v>0</v>
      </c>
      <c r="AO529">
        <v>0</v>
      </c>
      <c r="AP529">
        <v>1</v>
      </c>
      <c r="AQ529">
        <v>1</v>
      </c>
      <c r="AR529">
        <v>10</v>
      </c>
      <c r="AS529">
        <v>4</v>
      </c>
      <c r="AT529">
        <v>3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1</v>
      </c>
      <c r="BD529">
        <v>4</v>
      </c>
      <c r="BE529">
        <v>5</v>
      </c>
      <c r="BF529">
        <v>0</v>
      </c>
      <c r="BG529">
        <v>0</v>
      </c>
      <c r="BH529">
        <v>0</v>
      </c>
      <c r="BI529">
        <v>3</v>
      </c>
      <c r="BJ529">
        <v>0</v>
      </c>
      <c r="BK529">
        <v>0</v>
      </c>
      <c r="BL529">
        <v>0</v>
      </c>
      <c r="BM529">
        <v>0</v>
      </c>
      <c r="BN529">
        <v>2</v>
      </c>
      <c r="BO529">
        <v>0</v>
      </c>
      <c r="BP529">
        <v>5</v>
      </c>
      <c r="BQ529">
        <v>2</v>
      </c>
      <c r="BR529">
        <v>1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1</v>
      </c>
      <c r="BZ529">
        <v>2</v>
      </c>
      <c r="CA529">
        <v>44</v>
      </c>
      <c r="CB529">
        <v>8</v>
      </c>
      <c r="CC529">
        <v>26</v>
      </c>
      <c r="CD529">
        <v>1</v>
      </c>
      <c r="CE529">
        <v>1</v>
      </c>
      <c r="CF529">
        <v>0</v>
      </c>
      <c r="CG529">
        <v>0</v>
      </c>
      <c r="CH529">
        <v>0</v>
      </c>
      <c r="CI529">
        <v>6</v>
      </c>
      <c r="CJ529">
        <v>1</v>
      </c>
      <c r="CK529">
        <v>1</v>
      </c>
      <c r="CL529">
        <v>44</v>
      </c>
      <c r="CM529">
        <v>6</v>
      </c>
      <c r="CN529">
        <v>4</v>
      </c>
      <c r="CO529">
        <v>1</v>
      </c>
      <c r="CP529">
        <v>0</v>
      </c>
      <c r="CQ529">
        <v>0</v>
      </c>
      <c r="CR529">
        <v>0</v>
      </c>
      <c r="CS529">
        <v>0</v>
      </c>
      <c r="CT529">
        <v>1</v>
      </c>
      <c r="CU529">
        <v>0</v>
      </c>
      <c r="CV529">
        <v>0</v>
      </c>
      <c r="CW529">
        <v>0</v>
      </c>
      <c r="CX529">
        <v>6</v>
      </c>
      <c r="CY529">
        <v>17</v>
      </c>
      <c r="CZ529">
        <v>12</v>
      </c>
      <c r="DA529">
        <v>3</v>
      </c>
      <c r="DB529">
        <v>0</v>
      </c>
      <c r="DC529">
        <v>0</v>
      </c>
      <c r="DD529">
        <v>0</v>
      </c>
      <c r="DE529">
        <v>1</v>
      </c>
      <c r="DF529">
        <v>0</v>
      </c>
      <c r="DG529">
        <v>1</v>
      </c>
      <c r="DH529">
        <v>0</v>
      </c>
      <c r="DI529">
        <v>0</v>
      </c>
      <c r="DJ529">
        <v>17</v>
      </c>
      <c r="DK529">
        <v>309</v>
      </c>
      <c r="DL529">
        <v>142</v>
      </c>
      <c r="DM529">
        <v>38</v>
      </c>
      <c r="DN529">
        <v>118</v>
      </c>
      <c r="DO529">
        <v>1</v>
      </c>
      <c r="DP529">
        <v>0</v>
      </c>
      <c r="DQ529">
        <v>3</v>
      </c>
      <c r="DR529">
        <v>3</v>
      </c>
      <c r="DS529">
        <v>0</v>
      </c>
      <c r="DT529">
        <v>4</v>
      </c>
      <c r="DU529">
        <v>0</v>
      </c>
      <c r="DV529">
        <v>309</v>
      </c>
      <c r="DW529">
        <v>101</v>
      </c>
      <c r="DX529">
        <v>35</v>
      </c>
      <c r="DY529">
        <v>8</v>
      </c>
      <c r="DZ529">
        <v>27</v>
      </c>
      <c r="EA529">
        <v>6</v>
      </c>
      <c r="EB529">
        <v>3</v>
      </c>
      <c r="EC529">
        <v>0</v>
      </c>
      <c r="ED529">
        <v>1</v>
      </c>
      <c r="EE529">
        <v>1</v>
      </c>
      <c r="EF529">
        <v>0</v>
      </c>
      <c r="EG529">
        <v>20</v>
      </c>
      <c r="EH529">
        <v>101</v>
      </c>
      <c r="EI529" t="s">
        <v>225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</row>
    <row r="530" spans="1:149" ht="12.75">
      <c r="A530">
        <v>525</v>
      </c>
      <c r="B530" t="str">
        <f t="shared" si="37"/>
        <v>246101</v>
      </c>
      <c r="C530" t="s">
        <v>715</v>
      </c>
      <c r="D530" t="s">
        <v>715</v>
      </c>
      <c r="E530" t="s">
        <v>223</v>
      </c>
      <c r="F530">
        <v>60</v>
      </c>
      <c r="G530" t="s">
        <v>771</v>
      </c>
      <c r="H530">
        <v>1908</v>
      </c>
      <c r="I530">
        <v>1908</v>
      </c>
      <c r="J530">
        <v>0</v>
      </c>
      <c r="K530">
        <v>1450</v>
      </c>
      <c r="L530">
        <v>704</v>
      </c>
      <c r="M530">
        <v>704</v>
      </c>
      <c r="N530">
        <v>0</v>
      </c>
      <c r="O530">
        <v>746</v>
      </c>
      <c r="P530">
        <v>704</v>
      </c>
      <c r="Q530">
        <v>0</v>
      </c>
      <c r="R530">
        <v>704</v>
      </c>
      <c r="S530">
        <v>12</v>
      </c>
      <c r="T530">
        <v>692</v>
      </c>
      <c r="U530">
        <v>7</v>
      </c>
      <c r="V530">
        <v>6</v>
      </c>
      <c r="W530">
        <v>0</v>
      </c>
      <c r="X530">
        <v>1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7</v>
      </c>
      <c r="AG530">
        <v>2</v>
      </c>
      <c r="AH530">
        <v>1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1</v>
      </c>
      <c r="AR530">
        <v>2</v>
      </c>
      <c r="AS530">
        <v>2</v>
      </c>
      <c r="AT530">
        <v>0</v>
      </c>
      <c r="AU530">
        <v>0</v>
      </c>
      <c r="AV530">
        <v>0</v>
      </c>
      <c r="AW530">
        <v>0</v>
      </c>
      <c r="AX530">
        <v>1</v>
      </c>
      <c r="AY530">
        <v>0</v>
      </c>
      <c r="AZ530">
        <v>1</v>
      </c>
      <c r="BA530">
        <v>0</v>
      </c>
      <c r="BB530">
        <v>0</v>
      </c>
      <c r="BC530">
        <v>0</v>
      </c>
      <c r="BD530">
        <v>2</v>
      </c>
      <c r="BE530">
        <v>5</v>
      </c>
      <c r="BF530">
        <v>0</v>
      </c>
      <c r="BG530">
        <v>0</v>
      </c>
      <c r="BH530">
        <v>0</v>
      </c>
      <c r="BI530">
        <v>1</v>
      </c>
      <c r="BJ530">
        <v>0</v>
      </c>
      <c r="BK530">
        <v>0</v>
      </c>
      <c r="BL530">
        <v>0</v>
      </c>
      <c r="BM530">
        <v>0</v>
      </c>
      <c r="BN530">
        <v>3</v>
      </c>
      <c r="BO530">
        <v>1</v>
      </c>
      <c r="BP530">
        <v>5</v>
      </c>
      <c r="BQ530">
        <v>8</v>
      </c>
      <c r="BR530">
        <v>2</v>
      </c>
      <c r="BS530">
        <v>3</v>
      </c>
      <c r="BT530">
        <v>0</v>
      </c>
      <c r="BU530">
        <v>0</v>
      </c>
      <c r="BV530">
        <v>0</v>
      </c>
      <c r="BW530">
        <v>3</v>
      </c>
      <c r="BX530">
        <v>0</v>
      </c>
      <c r="BY530">
        <v>0</v>
      </c>
      <c r="BZ530">
        <v>8</v>
      </c>
      <c r="CA530">
        <v>75</v>
      </c>
      <c r="CB530">
        <v>17</v>
      </c>
      <c r="CC530">
        <v>45</v>
      </c>
      <c r="CD530">
        <v>5</v>
      </c>
      <c r="CE530">
        <v>0</v>
      </c>
      <c r="CF530">
        <v>1</v>
      </c>
      <c r="CG530">
        <v>2</v>
      </c>
      <c r="CH530">
        <v>0</v>
      </c>
      <c r="CI530">
        <v>1</v>
      </c>
      <c r="CJ530">
        <v>0</v>
      </c>
      <c r="CK530">
        <v>4</v>
      </c>
      <c r="CL530">
        <v>75</v>
      </c>
      <c r="CM530">
        <v>4</v>
      </c>
      <c r="CN530">
        <v>0</v>
      </c>
      <c r="CO530">
        <v>0</v>
      </c>
      <c r="CP530">
        <v>0</v>
      </c>
      <c r="CQ530">
        <v>1</v>
      </c>
      <c r="CR530">
        <v>1</v>
      </c>
      <c r="CS530">
        <v>1</v>
      </c>
      <c r="CT530">
        <v>1</v>
      </c>
      <c r="CU530">
        <v>0</v>
      </c>
      <c r="CV530">
        <v>0</v>
      </c>
      <c r="CW530">
        <v>0</v>
      </c>
      <c r="CX530">
        <v>4</v>
      </c>
      <c r="CY530">
        <v>10</v>
      </c>
      <c r="CZ530">
        <v>6</v>
      </c>
      <c r="DA530">
        <v>1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2</v>
      </c>
      <c r="DH530">
        <v>0</v>
      </c>
      <c r="DI530">
        <v>1</v>
      </c>
      <c r="DJ530">
        <v>10</v>
      </c>
      <c r="DK530">
        <v>401</v>
      </c>
      <c r="DL530">
        <v>204</v>
      </c>
      <c r="DM530">
        <v>34</v>
      </c>
      <c r="DN530">
        <v>142</v>
      </c>
      <c r="DO530">
        <v>5</v>
      </c>
      <c r="DP530">
        <v>0</v>
      </c>
      <c r="DQ530">
        <v>1</v>
      </c>
      <c r="DR530">
        <v>4</v>
      </c>
      <c r="DS530">
        <v>2</v>
      </c>
      <c r="DT530">
        <v>9</v>
      </c>
      <c r="DU530">
        <v>0</v>
      </c>
      <c r="DV530">
        <v>401</v>
      </c>
      <c r="DW530">
        <v>178</v>
      </c>
      <c r="DX530">
        <v>77</v>
      </c>
      <c r="DY530">
        <v>3</v>
      </c>
      <c r="DZ530">
        <v>41</v>
      </c>
      <c r="EA530">
        <v>12</v>
      </c>
      <c r="EB530">
        <v>0</v>
      </c>
      <c r="EC530">
        <v>0</v>
      </c>
      <c r="ED530">
        <v>0</v>
      </c>
      <c r="EE530">
        <v>1</v>
      </c>
      <c r="EF530">
        <v>1</v>
      </c>
      <c r="EG530">
        <v>43</v>
      </c>
      <c r="EH530">
        <v>178</v>
      </c>
      <c r="EI530" t="s">
        <v>225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</row>
    <row r="531" spans="1:149" ht="12.75">
      <c r="A531">
        <v>526</v>
      </c>
      <c r="B531" t="str">
        <f t="shared" si="37"/>
        <v>246101</v>
      </c>
      <c r="C531" t="s">
        <v>715</v>
      </c>
      <c r="D531" t="s">
        <v>715</v>
      </c>
      <c r="E531" t="s">
        <v>223</v>
      </c>
      <c r="F531">
        <v>61</v>
      </c>
      <c r="G531" t="s">
        <v>772</v>
      </c>
      <c r="H531">
        <v>1818</v>
      </c>
      <c r="I531">
        <v>1818</v>
      </c>
      <c r="J531">
        <v>0</v>
      </c>
      <c r="K531">
        <v>1360</v>
      </c>
      <c r="L531">
        <v>685</v>
      </c>
      <c r="M531">
        <v>685</v>
      </c>
      <c r="N531">
        <v>0</v>
      </c>
      <c r="O531">
        <v>675</v>
      </c>
      <c r="P531">
        <v>685</v>
      </c>
      <c r="Q531">
        <v>0</v>
      </c>
      <c r="R531">
        <v>685</v>
      </c>
      <c r="S531">
        <v>9</v>
      </c>
      <c r="T531">
        <v>676</v>
      </c>
      <c r="U531">
        <v>3</v>
      </c>
      <c r="V531">
        <v>0</v>
      </c>
      <c r="W531">
        <v>1</v>
      </c>
      <c r="X531">
        <v>1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1</v>
      </c>
      <c r="AE531">
        <v>0</v>
      </c>
      <c r="AF531">
        <v>3</v>
      </c>
      <c r="AG531">
        <v>4</v>
      </c>
      <c r="AH531">
        <v>0</v>
      </c>
      <c r="AI531">
        <v>1</v>
      </c>
      <c r="AJ531">
        <v>0</v>
      </c>
      <c r="AK531">
        <v>0</v>
      </c>
      <c r="AL531">
        <v>0</v>
      </c>
      <c r="AM531">
        <v>2</v>
      </c>
      <c r="AN531">
        <v>0</v>
      </c>
      <c r="AO531">
        <v>1</v>
      </c>
      <c r="AP531">
        <v>0</v>
      </c>
      <c r="AQ531">
        <v>0</v>
      </c>
      <c r="AR531">
        <v>4</v>
      </c>
      <c r="AS531">
        <v>4</v>
      </c>
      <c r="AT531">
        <v>4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4</v>
      </c>
      <c r="BE531">
        <v>3</v>
      </c>
      <c r="BF531">
        <v>2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1</v>
      </c>
      <c r="BP531">
        <v>3</v>
      </c>
      <c r="BQ531">
        <v>7</v>
      </c>
      <c r="BR531">
        <v>1</v>
      </c>
      <c r="BS531">
        <v>0</v>
      </c>
      <c r="BT531">
        <v>0</v>
      </c>
      <c r="BU531">
        <v>2</v>
      </c>
      <c r="BV531">
        <v>0</v>
      </c>
      <c r="BW531">
        <v>4</v>
      </c>
      <c r="BX531">
        <v>0</v>
      </c>
      <c r="BY531">
        <v>0</v>
      </c>
      <c r="BZ531">
        <v>7</v>
      </c>
      <c r="CA531">
        <v>74</v>
      </c>
      <c r="CB531">
        <v>17</v>
      </c>
      <c r="CC531">
        <v>44</v>
      </c>
      <c r="CD531">
        <v>2</v>
      </c>
      <c r="CE531">
        <v>0</v>
      </c>
      <c r="CF531">
        <v>0</v>
      </c>
      <c r="CG531">
        <v>0</v>
      </c>
      <c r="CH531">
        <v>0</v>
      </c>
      <c r="CI531">
        <v>11</v>
      </c>
      <c r="CJ531">
        <v>0</v>
      </c>
      <c r="CK531">
        <v>0</v>
      </c>
      <c r="CL531">
        <v>74</v>
      </c>
      <c r="CM531">
        <v>7</v>
      </c>
      <c r="CN531">
        <v>5</v>
      </c>
      <c r="CO531">
        <v>1</v>
      </c>
      <c r="CP531">
        <v>0</v>
      </c>
      <c r="CQ531">
        <v>1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7</v>
      </c>
      <c r="CY531">
        <v>8</v>
      </c>
      <c r="CZ531">
        <v>1</v>
      </c>
      <c r="DA531">
        <v>2</v>
      </c>
      <c r="DB531">
        <v>0</v>
      </c>
      <c r="DC531">
        <v>1</v>
      </c>
      <c r="DD531">
        <v>0</v>
      </c>
      <c r="DE531">
        <v>0</v>
      </c>
      <c r="DF531">
        <v>0</v>
      </c>
      <c r="DG531">
        <v>4</v>
      </c>
      <c r="DH531">
        <v>0</v>
      </c>
      <c r="DI531">
        <v>0</v>
      </c>
      <c r="DJ531">
        <v>8</v>
      </c>
      <c r="DK531">
        <v>384</v>
      </c>
      <c r="DL531">
        <v>205</v>
      </c>
      <c r="DM531">
        <v>35</v>
      </c>
      <c r="DN531">
        <v>123</v>
      </c>
      <c r="DO531">
        <v>3</v>
      </c>
      <c r="DP531">
        <v>2</v>
      </c>
      <c r="DQ531">
        <v>4</v>
      </c>
      <c r="DR531">
        <v>3</v>
      </c>
      <c r="DS531">
        <v>0</v>
      </c>
      <c r="DT531">
        <v>6</v>
      </c>
      <c r="DU531">
        <v>3</v>
      </c>
      <c r="DV531">
        <v>384</v>
      </c>
      <c r="DW531">
        <v>182</v>
      </c>
      <c r="DX531">
        <v>63</v>
      </c>
      <c r="DY531">
        <v>4</v>
      </c>
      <c r="DZ531">
        <v>39</v>
      </c>
      <c r="EA531">
        <v>8</v>
      </c>
      <c r="EB531">
        <v>0</v>
      </c>
      <c r="EC531">
        <v>0</v>
      </c>
      <c r="ED531">
        <v>1</v>
      </c>
      <c r="EE531">
        <v>3</v>
      </c>
      <c r="EF531">
        <v>3</v>
      </c>
      <c r="EG531">
        <v>61</v>
      </c>
      <c r="EH531">
        <v>182</v>
      </c>
      <c r="EI531" t="s">
        <v>225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</row>
    <row r="532" spans="1:149" ht="12.75">
      <c r="A532">
        <v>527</v>
      </c>
      <c r="B532" t="str">
        <f t="shared" si="37"/>
        <v>246101</v>
      </c>
      <c r="C532" t="s">
        <v>715</v>
      </c>
      <c r="D532" t="s">
        <v>715</v>
      </c>
      <c r="E532" t="s">
        <v>223</v>
      </c>
      <c r="F532">
        <v>62</v>
      </c>
      <c r="G532" t="s">
        <v>773</v>
      </c>
      <c r="H532">
        <v>1797</v>
      </c>
      <c r="I532">
        <v>1797</v>
      </c>
      <c r="J532">
        <v>0</v>
      </c>
      <c r="K532">
        <v>1341</v>
      </c>
      <c r="L532">
        <v>624</v>
      </c>
      <c r="M532">
        <v>624</v>
      </c>
      <c r="N532">
        <v>0</v>
      </c>
      <c r="O532">
        <v>717</v>
      </c>
      <c r="P532">
        <v>624</v>
      </c>
      <c r="Q532">
        <v>0</v>
      </c>
      <c r="R532">
        <v>624</v>
      </c>
      <c r="S532">
        <v>6</v>
      </c>
      <c r="T532">
        <v>618</v>
      </c>
      <c r="U532">
        <v>5</v>
      </c>
      <c r="V532">
        <v>2</v>
      </c>
      <c r="W532">
        <v>0</v>
      </c>
      <c r="X532">
        <v>0</v>
      </c>
      <c r="Y532">
        <v>0</v>
      </c>
      <c r="Z532">
        <v>0</v>
      </c>
      <c r="AA532">
        <v>1</v>
      </c>
      <c r="AB532">
        <v>1</v>
      </c>
      <c r="AC532">
        <v>0</v>
      </c>
      <c r="AD532">
        <v>0</v>
      </c>
      <c r="AE532">
        <v>1</v>
      </c>
      <c r="AF532">
        <v>5</v>
      </c>
      <c r="AG532">
        <v>8</v>
      </c>
      <c r="AH532">
        <v>0</v>
      </c>
      <c r="AI532">
        <v>2</v>
      </c>
      <c r="AJ532">
        <v>0</v>
      </c>
      <c r="AK532">
        <v>3</v>
      </c>
      <c r="AL532">
        <v>0</v>
      </c>
      <c r="AM532">
        <v>0</v>
      </c>
      <c r="AN532">
        <v>1</v>
      </c>
      <c r="AO532">
        <v>1</v>
      </c>
      <c r="AP532">
        <v>0</v>
      </c>
      <c r="AQ532">
        <v>1</v>
      </c>
      <c r="AR532">
        <v>8</v>
      </c>
      <c r="AS532">
        <v>4</v>
      </c>
      <c r="AT532">
        <v>3</v>
      </c>
      <c r="AU532">
        <v>0</v>
      </c>
      <c r="AV532">
        <v>1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4</v>
      </c>
      <c r="BE532">
        <v>2</v>
      </c>
      <c r="BF532">
        <v>2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2</v>
      </c>
      <c r="BQ532">
        <v>6</v>
      </c>
      <c r="BR532">
        <v>1</v>
      </c>
      <c r="BS532">
        <v>1</v>
      </c>
      <c r="BT532">
        <v>0</v>
      </c>
      <c r="BU532">
        <v>0</v>
      </c>
      <c r="BV532">
        <v>1</v>
      </c>
      <c r="BW532">
        <v>2</v>
      </c>
      <c r="BX532">
        <v>1</v>
      </c>
      <c r="BY532">
        <v>0</v>
      </c>
      <c r="BZ532">
        <v>6</v>
      </c>
      <c r="CA532">
        <v>59</v>
      </c>
      <c r="CB532">
        <v>14</v>
      </c>
      <c r="CC532">
        <v>27</v>
      </c>
      <c r="CD532">
        <v>2</v>
      </c>
      <c r="CE532">
        <v>2</v>
      </c>
      <c r="CF532">
        <v>3</v>
      </c>
      <c r="CG532">
        <v>0</v>
      </c>
      <c r="CH532">
        <v>3</v>
      </c>
      <c r="CI532">
        <v>6</v>
      </c>
      <c r="CJ532">
        <v>0</v>
      </c>
      <c r="CK532">
        <v>2</v>
      </c>
      <c r="CL532">
        <v>59</v>
      </c>
      <c r="CM532">
        <v>14</v>
      </c>
      <c r="CN532">
        <v>12</v>
      </c>
      <c r="CO532">
        <v>0</v>
      </c>
      <c r="CP532">
        <v>0</v>
      </c>
      <c r="CQ532">
        <v>2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14</v>
      </c>
      <c r="CY532">
        <v>6</v>
      </c>
      <c r="CZ532">
        <v>3</v>
      </c>
      <c r="DA532">
        <v>2</v>
      </c>
      <c r="DB532">
        <v>0</v>
      </c>
      <c r="DC532">
        <v>0</v>
      </c>
      <c r="DD532">
        <v>1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6</v>
      </c>
      <c r="DK532">
        <v>355</v>
      </c>
      <c r="DL532">
        <v>174</v>
      </c>
      <c r="DM532">
        <v>30</v>
      </c>
      <c r="DN532">
        <v>134</v>
      </c>
      <c r="DO532">
        <v>3</v>
      </c>
      <c r="DP532">
        <v>0</v>
      </c>
      <c r="DQ532">
        <v>3</v>
      </c>
      <c r="DR532">
        <v>1</v>
      </c>
      <c r="DS532">
        <v>0</v>
      </c>
      <c r="DT532">
        <v>10</v>
      </c>
      <c r="DU532">
        <v>0</v>
      </c>
      <c r="DV532">
        <v>355</v>
      </c>
      <c r="DW532">
        <v>159</v>
      </c>
      <c r="DX532">
        <v>80</v>
      </c>
      <c r="DY532">
        <v>4</v>
      </c>
      <c r="DZ532">
        <v>29</v>
      </c>
      <c r="EA532">
        <v>8</v>
      </c>
      <c r="EB532">
        <v>3</v>
      </c>
      <c r="EC532">
        <v>0</v>
      </c>
      <c r="ED532">
        <v>0</v>
      </c>
      <c r="EE532">
        <v>2</v>
      </c>
      <c r="EF532">
        <v>0</v>
      </c>
      <c r="EG532">
        <v>33</v>
      </c>
      <c r="EH532">
        <v>159</v>
      </c>
      <c r="EI532" t="s">
        <v>225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0</v>
      </c>
      <c r="ES532">
        <v>0</v>
      </c>
    </row>
    <row r="533" spans="1:149" ht="12.75">
      <c r="A533">
        <v>528</v>
      </c>
      <c r="B533" t="str">
        <f t="shared" si="37"/>
        <v>246101</v>
      </c>
      <c r="C533" t="s">
        <v>715</v>
      </c>
      <c r="D533" t="s">
        <v>715</v>
      </c>
      <c r="E533" t="s">
        <v>223</v>
      </c>
      <c r="F533">
        <v>63</v>
      </c>
      <c r="G533" t="s">
        <v>774</v>
      </c>
      <c r="H533">
        <v>1872</v>
      </c>
      <c r="I533">
        <v>1872</v>
      </c>
      <c r="J533">
        <v>0</v>
      </c>
      <c r="K533">
        <v>1399</v>
      </c>
      <c r="L533">
        <v>630</v>
      </c>
      <c r="M533">
        <v>630</v>
      </c>
      <c r="N533">
        <v>0</v>
      </c>
      <c r="O533">
        <v>769</v>
      </c>
      <c r="P533">
        <v>630</v>
      </c>
      <c r="Q533">
        <v>0</v>
      </c>
      <c r="R533">
        <v>630</v>
      </c>
      <c r="S533">
        <v>11</v>
      </c>
      <c r="T533">
        <v>619</v>
      </c>
      <c r="U533">
        <v>3</v>
      </c>
      <c r="V533">
        <v>1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1</v>
      </c>
      <c r="AC533">
        <v>1</v>
      </c>
      <c r="AD533">
        <v>0</v>
      </c>
      <c r="AE533">
        <v>0</v>
      </c>
      <c r="AF533">
        <v>3</v>
      </c>
      <c r="AG533">
        <v>7</v>
      </c>
      <c r="AH533">
        <v>1</v>
      </c>
      <c r="AI533">
        <v>2</v>
      </c>
      <c r="AJ533">
        <v>1</v>
      </c>
      <c r="AK533">
        <v>0</v>
      </c>
      <c r="AL533">
        <v>0</v>
      </c>
      <c r="AM533">
        <v>0</v>
      </c>
      <c r="AN533">
        <v>1</v>
      </c>
      <c r="AO533">
        <v>2</v>
      </c>
      <c r="AP533">
        <v>0</v>
      </c>
      <c r="AQ533">
        <v>0</v>
      </c>
      <c r="AR533">
        <v>7</v>
      </c>
      <c r="AS533">
        <v>1</v>
      </c>
      <c r="AT533">
        <v>1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1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3</v>
      </c>
      <c r="BR533">
        <v>0</v>
      </c>
      <c r="BS533">
        <v>1</v>
      </c>
      <c r="BT533">
        <v>0</v>
      </c>
      <c r="BU533">
        <v>0</v>
      </c>
      <c r="BV533">
        <v>1</v>
      </c>
      <c r="BW533">
        <v>1</v>
      </c>
      <c r="BX533">
        <v>0</v>
      </c>
      <c r="BY533">
        <v>0</v>
      </c>
      <c r="BZ533">
        <v>3</v>
      </c>
      <c r="CA533">
        <v>62</v>
      </c>
      <c r="CB533">
        <v>21</v>
      </c>
      <c r="CC533">
        <v>31</v>
      </c>
      <c r="CD533">
        <v>2</v>
      </c>
      <c r="CE533">
        <v>1</v>
      </c>
      <c r="CF533">
        <v>1</v>
      </c>
      <c r="CG533">
        <v>0</v>
      </c>
      <c r="CH533">
        <v>0</v>
      </c>
      <c r="CI533">
        <v>6</v>
      </c>
      <c r="CJ533">
        <v>0</v>
      </c>
      <c r="CK533">
        <v>0</v>
      </c>
      <c r="CL533">
        <v>62</v>
      </c>
      <c r="CM533">
        <v>11</v>
      </c>
      <c r="CN533">
        <v>8</v>
      </c>
      <c r="CO533">
        <v>1</v>
      </c>
      <c r="CP533">
        <v>0</v>
      </c>
      <c r="CQ533">
        <v>0</v>
      </c>
      <c r="CR533">
        <v>2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11</v>
      </c>
      <c r="CY533">
        <v>15</v>
      </c>
      <c r="CZ533">
        <v>9</v>
      </c>
      <c r="DA533">
        <v>4</v>
      </c>
      <c r="DB533">
        <v>0</v>
      </c>
      <c r="DC533">
        <v>1</v>
      </c>
      <c r="DD533">
        <v>0</v>
      </c>
      <c r="DE533">
        <v>1</v>
      </c>
      <c r="DF533">
        <v>0</v>
      </c>
      <c r="DG533">
        <v>0</v>
      </c>
      <c r="DH533">
        <v>0</v>
      </c>
      <c r="DI533">
        <v>0</v>
      </c>
      <c r="DJ533">
        <v>15</v>
      </c>
      <c r="DK533">
        <v>337</v>
      </c>
      <c r="DL533">
        <v>155</v>
      </c>
      <c r="DM533">
        <v>42</v>
      </c>
      <c r="DN533">
        <v>130</v>
      </c>
      <c r="DO533">
        <v>1</v>
      </c>
      <c r="DP533">
        <v>0</v>
      </c>
      <c r="DQ533">
        <v>4</v>
      </c>
      <c r="DR533">
        <v>0</v>
      </c>
      <c r="DS533">
        <v>0</v>
      </c>
      <c r="DT533">
        <v>4</v>
      </c>
      <c r="DU533">
        <v>1</v>
      </c>
      <c r="DV533">
        <v>337</v>
      </c>
      <c r="DW533">
        <v>180</v>
      </c>
      <c r="DX533">
        <v>83</v>
      </c>
      <c r="DY533">
        <v>2</v>
      </c>
      <c r="DZ533">
        <v>38</v>
      </c>
      <c r="EA533">
        <v>3</v>
      </c>
      <c r="EB533">
        <v>2</v>
      </c>
      <c r="EC533">
        <v>1</v>
      </c>
      <c r="ED533">
        <v>0</v>
      </c>
      <c r="EE533">
        <v>4</v>
      </c>
      <c r="EF533">
        <v>0</v>
      </c>
      <c r="EG533">
        <v>47</v>
      </c>
      <c r="EH533">
        <v>180</v>
      </c>
      <c r="EI533" t="s">
        <v>225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</row>
    <row r="534" spans="1:149" ht="12.75">
      <c r="A534">
        <v>529</v>
      </c>
      <c r="B534" t="str">
        <f t="shared" si="37"/>
        <v>246101</v>
      </c>
      <c r="C534" t="s">
        <v>715</v>
      </c>
      <c r="D534" t="s">
        <v>715</v>
      </c>
      <c r="E534" t="s">
        <v>223</v>
      </c>
      <c r="F534">
        <v>64</v>
      </c>
      <c r="G534" t="s">
        <v>0</v>
      </c>
      <c r="H534">
        <v>1966</v>
      </c>
      <c r="I534">
        <v>1966</v>
      </c>
      <c r="J534">
        <v>0</v>
      </c>
      <c r="K534">
        <v>1498</v>
      </c>
      <c r="L534">
        <v>642</v>
      </c>
      <c r="M534">
        <v>642</v>
      </c>
      <c r="N534">
        <v>0</v>
      </c>
      <c r="O534">
        <v>856</v>
      </c>
      <c r="P534">
        <v>641</v>
      </c>
      <c r="Q534">
        <v>0</v>
      </c>
      <c r="R534">
        <v>641</v>
      </c>
      <c r="S534">
        <v>3</v>
      </c>
      <c r="T534">
        <v>638</v>
      </c>
      <c r="U534">
        <v>9</v>
      </c>
      <c r="V534">
        <v>3</v>
      </c>
      <c r="W534">
        <v>1</v>
      </c>
      <c r="X534">
        <v>1</v>
      </c>
      <c r="Y534">
        <v>0</v>
      </c>
      <c r="Z534">
        <v>0</v>
      </c>
      <c r="AA534">
        <v>0</v>
      </c>
      <c r="AB534">
        <v>1</v>
      </c>
      <c r="AC534">
        <v>3</v>
      </c>
      <c r="AD534">
        <v>0</v>
      </c>
      <c r="AE534">
        <v>0</v>
      </c>
      <c r="AF534">
        <v>9</v>
      </c>
      <c r="AG534">
        <v>7</v>
      </c>
      <c r="AH534">
        <v>1</v>
      </c>
      <c r="AI534">
        <v>2</v>
      </c>
      <c r="AJ534">
        <v>0</v>
      </c>
      <c r="AK534">
        <v>0</v>
      </c>
      <c r="AL534">
        <v>1</v>
      </c>
      <c r="AM534">
        <v>0</v>
      </c>
      <c r="AN534">
        <v>1</v>
      </c>
      <c r="AO534">
        <v>2</v>
      </c>
      <c r="AP534">
        <v>0</v>
      </c>
      <c r="AQ534">
        <v>0</v>
      </c>
      <c r="AR534">
        <v>7</v>
      </c>
      <c r="AS534">
        <v>4</v>
      </c>
      <c r="AT534">
        <v>3</v>
      </c>
      <c r="AU534">
        <v>1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4</v>
      </c>
      <c r="BE534">
        <v>4</v>
      </c>
      <c r="BF534">
        <v>0</v>
      </c>
      <c r="BG534">
        <v>1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1</v>
      </c>
      <c r="BN534">
        <v>1</v>
      </c>
      <c r="BO534">
        <v>1</v>
      </c>
      <c r="BP534">
        <v>4</v>
      </c>
      <c r="BQ534">
        <v>8</v>
      </c>
      <c r="BR534">
        <v>5</v>
      </c>
      <c r="BS534">
        <v>1</v>
      </c>
      <c r="BT534">
        <v>0</v>
      </c>
      <c r="BU534">
        <v>0</v>
      </c>
      <c r="BV534">
        <v>0</v>
      </c>
      <c r="BW534">
        <v>1</v>
      </c>
      <c r="BX534">
        <v>0</v>
      </c>
      <c r="BY534">
        <v>1</v>
      </c>
      <c r="BZ534">
        <v>8</v>
      </c>
      <c r="CA534">
        <v>72</v>
      </c>
      <c r="CB534">
        <v>12</v>
      </c>
      <c r="CC534">
        <v>52</v>
      </c>
      <c r="CD534">
        <v>0</v>
      </c>
      <c r="CE534">
        <v>0</v>
      </c>
      <c r="CF534">
        <v>0</v>
      </c>
      <c r="CG534">
        <v>2</v>
      </c>
      <c r="CH534">
        <v>1</v>
      </c>
      <c r="CI534">
        <v>5</v>
      </c>
      <c r="CJ534">
        <v>0</v>
      </c>
      <c r="CK534">
        <v>0</v>
      </c>
      <c r="CL534">
        <v>72</v>
      </c>
      <c r="CM534">
        <v>8</v>
      </c>
      <c r="CN534">
        <v>5</v>
      </c>
      <c r="CO534">
        <v>0</v>
      </c>
      <c r="CP534">
        <v>1</v>
      </c>
      <c r="CQ534">
        <v>1</v>
      </c>
      <c r="CR534">
        <v>0</v>
      </c>
      <c r="CS534">
        <v>0</v>
      </c>
      <c r="CT534">
        <v>1</v>
      </c>
      <c r="CU534">
        <v>0</v>
      </c>
      <c r="CV534">
        <v>0</v>
      </c>
      <c r="CW534">
        <v>0</v>
      </c>
      <c r="CX534">
        <v>8</v>
      </c>
      <c r="CY534">
        <v>10</v>
      </c>
      <c r="CZ534">
        <v>5</v>
      </c>
      <c r="DA534">
        <v>1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4</v>
      </c>
      <c r="DH534">
        <v>0</v>
      </c>
      <c r="DI534">
        <v>0</v>
      </c>
      <c r="DJ534">
        <v>10</v>
      </c>
      <c r="DK534">
        <v>332</v>
      </c>
      <c r="DL534">
        <v>167</v>
      </c>
      <c r="DM534">
        <v>31</v>
      </c>
      <c r="DN534">
        <v>121</v>
      </c>
      <c r="DO534">
        <v>4</v>
      </c>
      <c r="DP534">
        <v>0</v>
      </c>
      <c r="DQ534">
        <v>1</v>
      </c>
      <c r="DR534">
        <v>1</v>
      </c>
      <c r="DS534">
        <v>1</v>
      </c>
      <c r="DT534">
        <v>5</v>
      </c>
      <c r="DU534">
        <v>1</v>
      </c>
      <c r="DV534">
        <v>332</v>
      </c>
      <c r="DW534">
        <v>184</v>
      </c>
      <c r="DX534">
        <v>91</v>
      </c>
      <c r="DY534">
        <v>4</v>
      </c>
      <c r="DZ534">
        <v>36</v>
      </c>
      <c r="EA534">
        <v>8</v>
      </c>
      <c r="EB534">
        <v>1</v>
      </c>
      <c r="EC534">
        <v>1</v>
      </c>
      <c r="ED534">
        <v>2</v>
      </c>
      <c r="EE534">
        <v>1</v>
      </c>
      <c r="EF534">
        <v>1</v>
      </c>
      <c r="EG534">
        <v>39</v>
      </c>
      <c r="EH534">
        <v>184</v>
      </c>
      <c r="EI534" t="s">
        <v>225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</row>
    <row r="535" spans="1:149" ht="12.75">
      <c r="A535">
        <v>530</v>
      </c>
      <c r="B535" t="str">
        <f aca="true" t="shared" si="38" ref="B535:B566">"246101"</f>
        <v>246101</v>
      </c>
      <c r="C535" t="s">
        <v>715</v>
      </c>
      <c r="D535" t="s">
        <v>715</v>
      </c>
      <c r="E535" t="s">
        <v>223</v>
      </c>
      <c r="F535">
        <v>65</v>
      </c>
      <c r="G535" t="s">
        <v>1</v>
      </c>
      <c r="H535">
        <v>1769</v>
      </c>
      <c r="I535">
        <v>1769</v>
      </c>
      <c r="J535">
        <v>0</v>
      </c>
      <c r="K535">
        <v>1300</v>
      </c>
      <c r="L535">
        <v>594</v>
      </c>
      <c r="M535">
        <v>594</v>
      </c>
      <c r="N535">
        <v>0</v>
      </c>
      <c r="O535">
        <v>706</v>
      </c>
      <c r="P535">
        <v>594</v>
      </c>
      <c r="Q535">
        <v>0</v>
      </c>
      <c r="R535">
        <v>594</v>
      </c>
      <c r="S535">
        <v>7</v>
      </c>
      <c r="T535">
        <v>587</v>
      </c>
      <c r="U535">
        <v>11</v>
      </c>
      <c r="V535">
        <v>3</v>
      </c>
      <c r="W535">
        <v>0</v>
      </c>
      <c r="X535">
        <v>3</v>
      </c>
      <c r="Y535">
        <v>0</v>
      </c>
      <c r="Z535">
        <v>1</v>
      </c>
      <c r="AA535">
        <v>0</v>
      </c>
      <c r="AB535">
        <v>1</v>
      </c>
      <c r="AC535">
        <v>1</v>
      </c>
      <c r="AD535">
        <v>2</v>
      </c>
      <c r="AE535">
        <v>0</v>
      </c>
      <c r="AF535">
        <v>11</v>
      </c>
      <c r="AG535">
        <v>9</v>
      </c>
      <c r="AH535">
        <v>1</v>
      </c>
      <c r="AI535">
        <v>6</v>
      </c>
      <c r="AJ535">
        <v>0</v>
      </c>
      <c r="AK535">
        <v>0</v>
      </c>
      <c r="AL535">
        <v>1</v>
      </c>
      <c r="AM535">
        <v>0</v>
      </c>
      <c r="AN535">
        <v>1</v>
      </c>
      <c r="AO535">
        <v>0</v>
      </c>
      <c r="AP535">
        <v>0</v>
      </c>
      <c r="AQ535">
        <v>0</v>
      </c>
      <c r="AR535">
        <v>9</v>
      </c>
      <c r="AS535">
        <v>3</v>
      </c>
      <c r="AT535">
        <v>2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1</v>
      </c>
      <c r="BC535">
        <v>0</v>
      </c>
      <c r="BD535">
        <v>3</v>
      </c>
      <c r="BE535">
        <v>3</v>
      </c>
      <c r="BF535">
        <v>2</v>
      </c>
      <c r="BG535">
        <v>1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3</v>
      </c>
      <c r="BQ535">
        <v>10</v>
      </c>
      <c r="BR535">
        <v>4</v>
      </c>
      <c r="BS535">
        <v>0</v>
      </c>
      <c r="BT535">
        <v>1</v>
      </c>
      <c r="BU535">
        <v>1</v>
      </c>
      <c r="BV535">
        <v>0</v>
      </c>
      <c r="BW535">
        <v>3</v>
      </c>
      <c r="BX535">
        <v>1</v>
      </c>
      <c r="BY535">
        <v>0</v>
      </c>
      <c r="BZ535">
        <v>10</v>
      </c>
      <c r="CA535">
        <v>78</v>
      </c>
      <c r="CB535">
        <v>17</v>
      </c>
      <c r="CC535">
        <v>55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5</v>
      </c>
      <c r="CJ535">
        <v>0</v>
      </c>
      <c r="CK535">
        <v>1</v>
      </c>
      <c r="CL535">
        <v>78</v>
      </c>
      <c r="CM535">
        <v>6</v>
      </c>
      <c r="CN535">
        <v>5</v>
      </c>
      <c r="CO535">
        <v>1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6</v>
      </c>
      <c r="CY535">
        <v>9</v>
      </c>
      <c r="CZ535">
        <v>1</v>
      </c>
      <c r="DA535">
        <v>4</v>
      </c>
      <c r="DB535">
        <v>0</v>
      </c>
      <c r="DC535">
        <v>0</v>
      </c>
      <c r="DD535">
        <v>2</v>
      </c>
      <c r="DE535">
        <v>0</v>
      </c>
      <c r="DF535">
        <v>0</v>
      </c>
      <c r="DG535">
        <v>2</v>
      </c>
      <c r="DH535">
        <v>0</v>
      </c>
      <c r="DI535">
        <v>0</v>
      </c>
      <c r="DJ535">
        <v>9</v>
      </c>
      <c r="DK535">
        <v>300</v>
      </c>
      <c r="DL535">
        <v>151</v>
      </c>
      <c r="DM535">
        <v>32</v>
      </c>
      <c r="DN535">
        <v>105</v>
      </c>
      <c r="DO535">
        <v>2</v>
      </c>
      <c r="DP535">
        <v>1</v>
      </c>
      <c r="DQ535">
        <v>2</v>
      </c>
      <c r="DR535">
        <v>3</v>
      </c>
      <c r="DS535">
        <v>0</v>
      </c>
      <c r="DT535">
        <v>2</v>
      </c>
      <c r="DU535">
        <v>2</v>
      </c>
      <c r="DV535">
        <v>300</v>
      </c>
      <c r="DW535">
        <v>158</v>
      </c>
      <c r="DX535">
        <v>71</v>
      </c>
      <c r="DY535">
        <v>4</v>
      </c>
      <c r="DZ535">
        <v>34</v>
      </c>
      <c r="EA535">
        <v>6</v>
      </c>
      <c r="EB535">
        <v>0</v>
      </c>
      <c r="EC535">
        <v>1</v>
      </c>
      <c r="ED535">
        <v>1</v>
      </c>
      <c r="EE535">
        <v>2</v>
      </c>
      <c r="EF535">
        <v>1</v>
      </c>
      <c r="EG535">
        <v>38</v>
      </c>
      <c r="EH535">
        <v>158</v>
      </c>
      <c r="EI535" t="s">
        <v>225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</row>
    <row r="536" spans="1:149" ht="12.75">
      <c r="A536">
        <v>531</v>
      </c>
      <c r="B536" t="str">
        <f t="shared" si="38"/>
        <v>246101</v>
      </c>
      <c r="C536" t="s">
        <v>715</v>
      </c>
      <c r="D536" t="s">
        <v>715</v>
      </c>
      <c r="E536" t="s">
        <v>223</v>
      </c>
      <c r="F536">
        <v>66</v>
      </c>
      <c r="G536" t="s">
        <v>1</v>
      </c>
      <c r="H536">
        <v>2180</v>
      </c>
      <c r="I536">
        <v>2180</v>
      </c>
      <c r="J536">
        <v>0</v>
      </c>
      <c r="K536">
        <v>1596</v>
      </c>
      <c r="L536">
        <v>725</v>
      </c>
      <c r="M536">
        <v>725</v>
      </c>
      <c r="N536">
        <v>0</v>
      </c>
      <c r="O536">
        <v>871</v>
      </c>
      <c r="P536">
        <v>725</v>
      </c>
      <c r="Q536">
        <v>1</v>
      </c>
      <c r="R536">
        <v>724</v>
      </c>
      <c r="S536">
        <v>2</v>
      </c>
      <c r="T536">
        <v>722</v>
      </c>
      <c r="U536">
        <v>7</v>
      </c>
      <c r="V536">
        <v>4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2</v>
      </c>
      <c r="AC536">
        <v>0</v>
      </c>
      <c r="AD536">
        <v>0</v>
      </c>
      <c r="AE536">
        <v>1</v>
      </c>
      <c r="AF536">
        <v>7</v>
      </c>
      <c r="AG536">
        <v>11</v>
      </c>
      <c r="AH536">
        <v>0</v>
      </c>
      <c r="AI536">
        <v>6</v>
      </c>
      <c r="AJ536">
        <v>1</v>
      </c>
      <c r="AK536">
        <v>0</v>
      </c>
      <c r="AL536">
        <v>0</v>
      </c>
      <c r="AM536">
        <v>0</v>
      </c>
      <c r="AN536">
        <v>3</v>
      </c>
      <c r="AO536">
        <v>0</v>
      </c>
      <c r="AP536">
        <v>1</v>
      </c>
      <c r="AQ536">
        <v>0</v>
      </c>
      <c r="AR536">
        <v>11</v>
      </c>
      <c r="AS536">
        <v>5</v>
      </c>
      <c r="AT536">
        <v>0</v>
      </c>
      <c r="AU536">
        <v>0</v>
      </c>
      <c r="AV536">
        <v>5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5</v>
      </c>
      <c r="BE536">
        <v>3</v>
      </c>
      <c r="BF536">
        <v>0</v>
      </c>
      <c r="BG536">
        <v>0</v>
      </c>
      <c r="BH536">
        <v>0</v>
      </c>
      <c r="BI536">
        <v>3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3</v>
      </c>
      <c r="BQ536">
        <v>4</v>
      </c>
      <c r="BR536">
        <v>1</v>
      </c>
      <c r="BS536">
        <v>0</v>
      </c>
      <c r="BT536">
        <v>0</v>
      </c>
      <c r="BU536">
        <v>0</v>
      </c>
      <c r="BV536">
        <v>0</v>
      </c>
      <c r="BW536">
        <v>3</v>
      </c>
      <c r="BX536">
        <v>0</v>
      </c>
      <c r="BY536">
        <v>0</v>
      </c>
      <c r="BZ536">
        <v>4</v>
      </c>
      <c r="CA536">
        <v>38</v>
      </c>
      <c r="CB536">
        <v>11</v>
      </c>
      <c r="CC536">
        <v>19</v>
      </c>
      <c r="CD536">
        <v>3</v>
      </c>
      <c r="CE536">
        <v>0</v>
      </c>
      <c r="CF536">
        <v>2</v>
      </c>
      <c r="CG536">
        <v>0</v>
      </c>
      <c r="CH536">
        <v>0</v>
      </c>
      <c r="CI536">
        <v>0</v>
      </c>
      <c r="CJ536">
        <v>0</v>
      </c>
      <c r="CK536">
        <v>3</v>
      </c>
      <c r="CL536">
        <v>38</v>
      </c>
      <c r="CM536">
        <v>6</v>
      </c>
      <c r="CN536">
        <v>3</v>
      </c>
      <c r="CO536">
        <v>1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1</v>
      </c>
      <c r="CW536">
        <v>1</v>
      </c>
      <c r="CX536">
        <v>6</v>
      </c>
      <c r="CY536">
        <v>16</v>
      </c>
      <c r="CZ536">
        <v>5</v>
      </c>
      <c r="DA536">
        <v>4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6</v>
      </c>
      <c r="DH536">
        <v>1</v>
      </c>
      <c r="DI536">
        <v>0</v>
      </c>
      <c r="DJ536">
        <v>16</v>
      </c>
      <c r="DK536">
        <v>449</v>
      </c>
      <c r="DL536">
        <v>209</v>
      </c>
      <c r="DM536">
        <v>56</v>
      </c>
      <c r="DN536">
        <v>166</v>
      </c>
      <c r="DO536">
        <v>5</v>
      </c>
      <c r="DP536">
        <v>0</v>
      </c>
      <c r="DQ536">
        <v>2</v>
      </c>
      <c r="DR536">
        <v>2</v>
      </c>
      <c r="DS536">
        <v>2</v>
      </c>
      <c r="DT536">
        <v>6</v>
      </c>
      <c r="DU536">
        <v>1</v>
      </c>
      <c r="DV536">
        <v>449</v>
      </c>
      <c r="DW536">
        <v>183</v>
      </c>
      <c r="DX536">
        <v>118</v>
      </c>
      <c r="DY536">
        <v>5</v>
      </c>
      <c r="DZ536">
        <v>15</v>
      </c>
      <c r="EA536">
        <v>3</v>
      </c>
      <c r="EB536">
        <v>2</v>
      </c>
      <c r="EC536">
        <v>1</v>
      </c>
      <c r="ED536">
        <v>0</v>
      </c>
      <c r="EE536">
        <v>0</v>
      </c>
      <c r="EF536">
        <v>2</v>
      </c>
      <c r="EG536">
        <v>37</v>
      </c>
      <c r="EH536">
        <v>183</v>
      </c>
      <c r="EI536" t="s">
        <v>225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</row>
    <row r="537" spans="1:149" ht="12.75">
      <c r="A537">
        <v>532</v>
      </c>
      <c r="B537" t="str">
        <f t="shared" si="38"/>
        <v>246101</v>
      </c>
      <c r="C537" t="s">
        <v>715</v>
      </c>
      <c r="D537" t="s">
        <v>715</v>
      </c>
      <c r="E537" t="s">
        <v>223</v>
      </c>
      <c r="F537">
        <v>67</v>
      </c>
      <c r="G537" t="s">
        <v>2</v>
      </c>
      <c r="H537">
        <v>1761</v>
      </c>
      <c r="I537">
        <v>1761</v>
      </c>
      <c r="J537">
        <v>0</v>
      </c>
      <c r="K537">
        <v>1300</v>
      </c>
      <c r="L537">
        <v>544</v>
      </c>
      <c r="M537">
        <v>544</v>
      </c>
      <c r="N537">
        <v>0</v>
      </c>
      <c r="O537">
        <v>756</v>
      </c>
      <c r="P537">
        <v>544</v>
      </c>
      <c r="Q537">
        <v>0</v>
      </c>
      <c r="R537">
        <v>544</v>
      </c>
      <c r="S537">
        <v>5</v>
      </c>
      <c r="T537">
        <v>539</v>
      </c>
      <c r="U537">
        <v>4</v>
      </c>
      <c r="V537">
        <v>3</v>
      </c>
      <c r="W537">
        <v>1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4</v>
      </c>
      <c r="AG537">
        <v>10</v>
      </c>
      <c r="AH537">
        <v>0</v>
      </c>
      <c r="AI537">
        <v>7</v>
      </c>
      <c r="AJ537">
        <v>0</v>
      </c>
      <c r="AK537">
        <v>0</v>
      </c>
      <c r="AL537">
        <v>1</v>
      </c>
      <c r="AM537">
        <v>1</v>
      </c>
      <c r="AN537">
        <v>1</v>
      </c>
      <c r="AO537">
        <v>0</v>
      </c>
      <c r="AP537">
        <v>0</v>
      </c>
      <c r="AQ537">
        <v>0</v>
      </c>
      <c r="AR537">
        <v>10</v>
      </c>
      <c r="AS537">
        <v>5</v>
      </c>
      <c r="AT537">
        <v>3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1</v>
      </c>
      <c r="BA537">
        <v>0</v>
      </c>
      <c r="BB537">
        <v>1</v>
      </c>
      <c r="BC537">
        <v>0</v>
      </c>
      <c r="BD537">
        <v>5</v>
      </c>
      <c r="BE537">
        <v>2</v>
      </c>
      <c r="BF537">
        <v>2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2</v>
      </c>
      <c r="BQ537">
        <v>2</v>
      </c>
      <c r="BR537">
        <v>1</v>
      </c>
      <c r="BS537">
        <v>0</v>
      </c>
      <c r="BT537">
        <v>0</v>
      </c>
      <c r="BU537">
        <v>0</v>
      </c>
      <c r="BV537">
        <v>0</v>
      </c>
      <c r="BW537">
        <v>1</v>
      </c>
      <c r="BX537">
        <v>0</v>
      </c>
      <c r="BY537">
        <v>0</v>
      </c>
      <c r="BZ537">
        <v>2</v>
      </c>
      <c r="CA537">
        <v>32</v>
      </c>
      <c r="CB537">
        <v>8</v>
      </c>
      <c r="CC537">
        <v>17</v>
      </c>
      <c r="CD537">
        <v>2</v>
      </c>
      <c r="CE537">
        <v>0</v>
      </c>
      <c r="CF537">
        <v>0</v>
      </c>
      <c r="CG537">
        <v>0</v>
      </c>
      <c r="CH537">
        <v>1</v>
      </c>
      <c r="CI537">
        <v>2</v>
      </c>
      <c r="CJ537">
        <v>0</v>
      </c>
      <c r="CK537">
        <v>2</v>
      </c>
      <c r="CL537">
        <v>32</v>
      </c>
      <c r="CM537">
        <v>5</v>
      </c>
      <c r="CN537">
        <v>2</v>
      </c>
      <c r="CO537">
        <v>0</v>
      </c>
      <c r="CP537">
        <v>1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2</v>
      </c>
      <c r="CW537">
        <v>0</v>
      </c>
      <c r="CX537">
        <v>5</v>
      </c>
      <c r="CY537">
        <v>10</v>
      </c>
      <c r="CZ537">
        <v>4</v>
      </c>
      <c r="DA537">
        <v>2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4</v>
      </c>
      <c r="DH537">
        <v>0</v>
      </c>
      <c r="DI537">
        <v>0</v>
      </c>
      <c r="DJ537">
        <v>10</v>
      </c>
      <c r="DK537">
        <v>316</v>
      </c>
      <c r="DL537">
        <v>140</v>
      </c>
      <c r="DM537">
        <v>26</v>
      </c>
      <c r="DN537">
        <v>135</v>
      </c>
      <c r="DO537">
        <v>5</v>
      </c>
      <c r="DP537">
        <v>1</v>
      </c>
      <c r="DQ537">
        <v>2</v>
      </c>
      <c r="DR537">
        <v>2</v>
      </c>
      <c r="DS537">
        <v>1</v>
      </c>
      <c r="DT537">
        <v>4</v>
      </c>
      <c r="DU537">
        <v>0</v>
      </c>
      <c r="DV537">
        <v>316</v>
      </c>
      <c r="DW537">
        <v>151</v>
      </c>
      <c r="DX537">
        <v>64</v>
      </c>
      <c r="DY537">
        <v>5</v>
      </c>
      <c r="DZ537">
        <v>22</v>
      </c>
      <c r="EA537">
        <v>19</v>
      </c>
      <c r="EB537">
        <v>0</v>
      </c>
      <c r="EC537">
        <v>0</v>
      </c>
      <c r="ED537">
        <v>2</v>
      </c>
      <c r="EE537">
        <v>2</v>
      </c>
      <c r="EF537">
        <v>1</v>
      </c>
      <c r="EG537">
        <v>36</v>
      </c>
      <c r="EH537">
        <v>151</v>
      </c>
      <c r="EI537" t="s">
        <v>225</v>
      </c>
      <c r="EJ537">
        <v>2</v>
      </c>
      <c r="EK537">
        <v>0</v>
      </c>
      <c r="EL537">
        <v>1</v>
      </c>
      <c r="EM537">
        <v>1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2</v>
      </c>
    </row>
    <row r="538" spans="1:149" ht="12.75">
      <c r="A538">
        <v>533</v>
      </c>
      <c r="B538" t="str">
        <f t="shared" si="38"/>
        <v>246101</v>
      </c>
      <c r="C538" t="s">
        <v>715</v>
      </c>
      <c r="D538" t="s">
        <v>715</v>
      </c>
      <c r="E538" t="s">
        <v>223</v>
      </c>
      <c r="F538">
        <v>68</v>
      </c>
      <c r="G538" t="s">
        <v>3</v>
      </c>
      <c r="H538">
        <v>1292</v>
      </c>
      <c r="I538">
        <v>1292</v>
      </c>
      <c r="J538">
        <v>0</v>
      </c>
      <c r="K538">
        <v>1000</v>
      </c>
      <c r="L538">
        <v>370</v>
      </c>
      <c r="M538">
        <v>370</v>
      </c>
      <c r="N538">
        <v>0</v>
      </c>
      <c r="O538">
        <v>630</v>
      </c>
      <c r="P538">
        <v>370</v>
      </c>
      <c r="Q538">
        <v>0</v>
      </c>
      <c r="R538">
        <v>370</v>
      </c>
      <c r="S538">
        <v>2</v>
      </c>
      <c r="T538">
        <v>368</v>
      </c>
      <c r="U538">
        <v>1</v>
      </c>
      <c r="V538">
        <v>0</v>
      </c>
      <c r="W538">
        <v>1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1</v>
      </c>
      <c r="AG538">
        <v>17</v>
      </c>
      <c r="AH538">
        <v>0</v>
      </c>
      <c r="AI538">
        <v>16</v>
      </c>
      <c r="AJ538">
        <v>0</v>
      </c>
      <c r="AK538">
        <v>0</v>
      </c>
      <c r="AL538">
        <v>0</v>
      </c>
      <c r="AM538">
        <v>0</v>
      </c>
      <c r="AN538">
        <v>1</v>
      </c>
      <c r="AO538">
        <v>0</v>
      </c>
      <c r="AP538">
        <v>0</v>
      </c>
      <c r="AQ538">
        <v>0</v>
      </c>
      <c r="AR538">
        <v>17</v>
      </c>
      <c r="AS538">
        <v>1</v>
      </c>
      <c r="AT538">
        <v>1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1</v>
      </c>
      <c r="BE538">
        <v>1</v>
      </c>
      <c r="BF538">
        <v>0</v>
      </c>
      <c r="BG538">
        <v>0</v>
      </c>
      <c r="BH538">
        <v>0</v>
      </c>
      <c r="BI538">
        <v>1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1</v>
      </c>
      <c r="BQ538">
        <v>1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1</v>
      </c>
      <c r="BX538">
        <v>0</v>
      </c>
      <c r="BY538">
        <v>0</v>
      </c>
      <c r="BZ538">
        <v>1</v>
      </c>
      <c r="CA538">
        <v>20</v>
      </c>
      <c r="CB538">
        <v>5</v>
      </c>
      <c r="CC538">
        <v>13</v>
      </c>
      <c r="CD538">
        <v>1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1</v>
      </c>
      <c r="CL538">
        <v>20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11</v>
      </c>
      <c r="CZ538">
        <v>9</v>
      </c>
      <c r="DA538">
        <v>0</v>
      </c>
      <c r="DB538">
        <v>1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1</v>
      </c>
      <c r="DI538">
        <v>0</v>
      </c>
      <c r="DJ538">
        <v>11</v>
      </c>
      <c r="DK538">
        <v>206</v>
      </c>
      <c r="DL538">
        <v>100</v>
      </c>
      <c r="DM538">
        <v>19</v>
      </c>
      <c r="DN538">
        <v>74</v>
      </c>
      <c r="DO538">
        <v>1</v>
      </c>
      <c r="DP538">
        <v>0</v>
      </c>
      <c r="DQ538">
        <v>1</v>
      </c>
      <c r="DR538">
        <v>0</v>
      </c>
      <c r="DS538">
        <v>1</v>
      </c>
      <c r="DT538">
        <v>8</v>
      </c>
      <c r="DU538">
        <v>2</v>
      </c>
      <c r="DV538">
        <v>206</v>
      </c>
      <c r="DW538">
        <v>110</v>
      </c>
      <c r="DX538">
        <v>42</v>
      </c>
      <c r="DY538">
        <v>0</v>
      </c>
      <c r="DZ538">
        <v>25</v>
      </c>
      <c r="EA538">
        <v>5</v>
      </c>
      <c r="EB538">
        <v>0</v>
      </c>
      <c r="EC538">
        <v>3</v>
      </c>
      <c r="ED538">
        <v>0</v>
      </c>
      <c r="EE538">
        <v>2</v>
      </c>
      <c r="EF538">
        <v>0</v>
      </c>
      <c r="EG538">
        <v>33</v>
      </c>
      <c r="EH538">
        <v>110</v>
      </c>
      <c r="EI538" t="s">
        <v>225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</row>
    <row r="539" spans="1:149" ht="12.75">
      <c r="A539">
        <v>534</v>
      </c>
      <c r="B539" t="str">
        <f t="shared" si="38"/>
        <v>246101</v>
      </c>
      <c r="C539" t="s">
        <v>715</v>
      </c>
      <c r="D539" t="s">
        <v>715</v>
      </c>
      <c r="E539" t="s">
        <v>223</v>
      </c>
      <c r="F539">
        <v>69</v>
      </c>
      <c r="G539" t="s">
        <v>3</v>
      </c>
      <c r="H539">
        <v>1800</v>
      </c>
      <c r="I539">
        <v>1800</v>
      </c>
      <c r="J539">
        <v>0</v>
      </c>
      <c r="K539">
        <v>1352</v>
      </c>
      <c r="L539">
        <v>713</v>
      </c>
      <c r="M539">
        <v>713</v>
      </c>
      <c r="N539">
        <v>0</v>
      </c>
      <c r="O539">
        <v>639</v>
      </c>
      <c r="P539">
        <v>712</v>
      </c>
      <c r="Q539">
        <v>0</v>
      </c>
      <c r="R539">
        <v>712</v>
      </c>
      <c r="S539">
        <v>6</v>
      </c>
      <c r="T539">
        <v>706</v>
      </c>
      <c r="U539">
        <v>3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1</v>
      </c>
      <c r="AC539">
        <v>1</v>
      </c>
      <c r="AD539">
        <v>0</v>
      </c>
      <c r="AE539">
        <v>1</v>
      </c>
      <c r="AF539">
        <v>3</v>
      </c>
      <c r="AG539">
        <v>8</v>
      </c>
      <c r="AH539">
        <v>0</v>
      </c>
      <c r="AI539">
        <v>5</v>
      </c>
      <c r="AJ539">
        <v>0</v>
      </c>
      <c r="AK539">
        <v>3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8</v>
      </c>
      <c r="AS539">
        <v>2</v>
      </c>
      <c r="AT539">
        <v>0</v>
      </c>
      <c r="AU539">
        <v>0</v>
      </c>
      <c r="AV539">
        <v>1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1</v>
      </c>
      <c r="BC539">
        <v>0</v>
      </c>
      <c r="BD539">
        <v>2</v>
      </c>
      <c r="BE539">
        <v>1</v>
      </c>
      <c r="BF539">
        <v>1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1</v>
      </c>
      <c r="BQ539">
        <v>6</v>
      </c>
      <c r="BR539">
        <v>1</v>
      </c>
      <c r="BS539">
        <v>2</v>
      </c>
      <c r="BT539">
        <v>1</v>
      </c>
      <c r="BU539">
        <v>0</v>
      </c>
      <c r="BV539">
        <v>1</v>
      </c>
      <c r="BW539">
        <v>1</v>
      </c>
      <c r="BX539">
        <v>0</v>
      </c>
      <c r="BY539">
        <v>0</v>
      </c>
      <c r="BZ539">
        <v>6</v>
      </c>
      <c r="CA539">
        <v>60</v>
      </c>
      <c r="CB539">
        <v>22</v>
      </c>
      <c r="CC539">
        <v>21</v>
      </c>
      <c r="CD539">
        <v>6</v>
      </c>
      <c r="CE539">
        <v>1</v>
      </c>
      <c r="CF539">
        <v>1</v>
      </c>
      <c r="CG539">
        <v>1</v>
      </c>
      <c r="CH539">
        <v>0</v>
      </c>
      <c r="CI539">
        <v>5</v>
      </c>
      <c r="CJ539">
        <v>1</v>
      </c>
      <c r="CK539">
        <v>2</v>
      </c>
      <c r="CL539">
        <v>60</v>
      </c>
      <c r="CM539">
        <v>4</v>
      </c>
      <c r="CN539">
        <v>4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4</v>
      </c>
      <c r="CY539">
        <v>7</v>
      </c>
      <c r="CZ539">
        <v>3</v>
      </c>
      <c r="DA539">
        <v>2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2</v>
      </c>
      <c r="DH539">
        <v>0</v>
      </c>
      <c r="DI539">
        <v>0</v>
      </c>
      <c r="DJ539">
        <v>7</v>
      </c>
      <c r="DK539">
        <v>445</v>
      </c>
      <c r="DL539">
        <v>198</v>
      </c>
      <c r="DM539">
        <v>41</v>
      </c>
      <c r="DN539">
        <v>189</v>
      </c>
      <c r="DO539">
        <v>2</v>
      </c>
      <c r="DP539">
        <v>1</v>
      </c>
      <c r="DQ539">
        <v>6</v>
      </c>
      <c r="DR539">
        <v>1</v>
      </c>
      <c r="DS539">
        <v>1</v>
      </c>
      <c r="DT539">
        <v>5</v>
      </c>
      <c r="DU539">
        <v>1</v>
      </c>
      <c r="DV539">
        <v>445</v>
      </c>
      <c r="DW539">
        <v>170</v>
      </c>
      <c r="DX539">
        <v>78</v>
      </c>
      <c r="DY539">
        <v>1</v>
      </c>
      <c r="DZ539">
        <v>51</v>
      </c>
      <c r="EA539">
        <v>2</v>
      </c>
      <c r="EB539">
        <v>1</v>
      </c>
      <c r="EC539">
        <v>0</v>
      </c>
      <c r="ED539">
        <v>0</v>
      </c>
      <c r="EE539">
        <v>2</v>
      </c>
      <c r="EF539">
        <v>0</v>
      </c>
      <c r="EG539">
        <v>35</v>
      </c>
      <c r="EH539">
        <v>170</v>
      </c>
      <c r="EI539" t="s">
        <v>225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</row>
    <row r="540" spans="1:149" ht="12.75">
      <c r="A540">
        <v>535</v>
      </c>
      <c r="B540" t="str">
        <f t="shared" si="38"/>
        <v>246101</v>
      </c>
      <c r="C540" t="s">
        <v>715</v>
      </c>
      <c r="D540" t="s">
        <v>715</v>
      </c>
      <c r="E540" t="s">
        <v>223</v>
      </c>
      <c r="F540">
        <v>70</v>
      </c>
      <c r="G540" t="s">
        <v>4</v>
      </c>
      <c r="H540">
        <v>973</v>
      </c>
      <c r="I540">
        <v>973</v>
      </c>
      <c r="J540">
        <v>0</v>
      </c>
      <c r="K540">
        <v>762</v>
      </c>
      <c r="L540">
        <v>362</v>
      </c>
      <c r="M540">
        <v>362</v>
      </c>
      <c r="N540">
        <v>0</v>
      </c>
      <c r="O540">
        <v>400</v>
      </c>
      <c r="P540">
        <v>362</v>
      </c>
      <c r="Q540">
        <v>0</v>
      </c>
      <c r="R540">
        <v>362</v>
      </c>
      <c r="S540">
        <v>2</v>
      </c>
      <c r="T540">
        <v>360</v>
      </c>
      <c r="U540">
        <v>3</v>
      </c>
      <c r="V540">
        <v>1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1</v>
      </c>
      <c r="AD540">
        <v>0</v>
      </c>
      <c r="AE540">
        <v>1</v>
      </c>
      <c r="AF540">
        <v>3</v>
      </c>
      <c r="AG540">
        <v>2</v>
      </c>
      <c r="AH540">
        <v>0</v>
      </c>
      <c r="AI540">
        <v>0</v>
      </c>
      <c r="AJ540">
        <v>0</v>
      </c>
      <c r="AK540">
        <v>1</v>
      </c>
      <c r="AL540">
        <v>0</v>
      </c>
      <c r="AM540">
        <v>0</v>
      </c>
      <c r="AN540">
        <v>0</v>
      </c>
      <c r="AO540">
        <v>1</v>
      </c>
      <c r="AP540">
        <v>0</v>
      </c>
      <c r="AQ540">
        <v>0</v>
      </c>
      <c r="AR540">
        <v>2</v>
      </c>
      <c r="AS540">
        <v>2</v>
      </c>
      <c r="AT540">
        <v>2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2</v>
      </c>
      <c r="BE540">
        <v>2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2</v>
      </c>
      <c r="BN540">
        <v>0</v>
      </c>
      <c r="BO540">
        <v>0</v>
      </c>
      <c r="BP540">
        <v>2</v>
      </c>
      <c r="BQ540">
        <v>4</v>
      </c>
      <c r="BR540">
        <v>0</v>
      </c>
      <c r="BS540">
        <v>2</v>
      </c>
      <c r="BT540">
        <v>0</v>
      </c>
      <c r="BU540">
        <v>1</v>
      </c>
      <c r="BV540">
        <v>0</v>
      </c>
      <c r="BW540">
        <v>0</v>
      </c>
      <c r="BX540">
        <v>0</v>
      </c>
      <c r="BY540">
        <v>1</v>
      </c>
      <c r="BZ540">
        <v>4</v>
      </c>
      <c r="CA540">
        <v>63</v>
      </c>
      <c r="CB540">
        <v>15</v>
      </c>
      <c r="CC540">
        <v>40</v>
      </c>
      <c r="CD540">
        <v>2</v>
      </c>
      <c r="CE540">
        <v>2</v>
      </c>
      <c r="CF540">
        <v>0</v>
      </c>
      <c r="CG540">
        <v>0</v>
      </c>
      <c r="CH540">
        <v>1</v>
      </c>
      <c r="CI540">
        <v>3</v>
      </c>
      <c r="CJ540">
        <v>0</v>
      </c>
      <c r="CK540">
        <v>0</v>
      </c>
      <c r="CL540">
        <v>63</v>
      </c>
      <c r="CM540">
        <v>6</v>
      </c>
      <c r="CN540">
        <v>5</v>
      </c>
      <c r="CO540">
        <v>1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6</v>
      </c>
      <c r="CY540">
        <v>7</v>
      </c>
      <c r="CZ540">
        <v>2</v>
      </c>
      <c r="DA540">
        <v>2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2</v>
      </c>
      <c r="DH540">
        <v>0</v>
      </c>
      <c r="DI540">
        <v>1</v>
      </c>
      <c r="DJ540">
        <v>7</v>
      </c>
      <c r="DK540">
        <v>189</v>
      </c>
      <c r="DL540">
        <v>91</v>
      </c>
      <c r="DM540">
        <v>15</v>
      </c>
      <c r="DN540">
        <v>75</v>
      </c>
      <c r="DO540">
        <v>1</v>
      </c>
      <c r="DP540">
        <v>0</v>
      </c>
      <c r="DQ540">
        <v>1</v>
      </c>
      <c r="DR540">
        <v>0</v>
      </c>
      <c r="DS540">
        <v>0</v>
      </c>
      <c r="DT540">
        <v>4</v>
      </c>
      <c r="DU540">
        <v>2</v>
      </c>
      <c r="DV540">
        <v>189</v>
      </c>
      <c r="DW540">
        <v>82</v>
      </c>
      <c r="DX540">
        <v>33</v>
      </c>
      <c r="DY540">
        <v>1</v>
      </c>
      <c r="DZ540">
        <v>21</v>
      </c>
      <c r="EA540">
        <v>0</v>
      </c>
      <c r="EB540">
        <v>1</v>
      </c>
      <c r="EC540">
        <v>4</v>
      </c>
      <c r="ED540">
        <v>1</v>
      </c>
      <c r="EE540">
        <v>0</v>
      </c>
      <c r="EF540">
        <v>3</v>
      </c>
      <c r="EG540">
        <v>18</v>
      </c>
      <c r="EH540">
        <v>82</v>
      </c>
      <c r="EI540" t="s">
        <v>225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</row>
    <row r="541" spans="1:149" ht="12.75">
      <c r="A541">
        <v>536</v>
      </c>
      <c r="B541" t="str">
        <f t="shared" si="38"/>
        <v>246101</v>
      </c>
      <c r="C541" t="s">
        <v>715</v>
      </c>
      <c r="D541" t="s">
        <v>715</v>
      </c>
      <c r="E541" t="s">
        <v>223</v>
      </c>
      <c r="F541">
        <v>71</v>
      </c>
      <c r="G541" t="s">
        <v>5</v>
      </c>
      <c r="H541">
        <v>751</v>
      </c>
      <c r="I541">
        <v>751</v>
      </c>
      <c r="J541">
        <v>0</v>
      </c>
      <c r="K541">
        <v>600</v>
      </c>
      <c r="L541">
        <v>231</v>
      </c>
      <c r="M541">
        <v>231</v>
      </c>
      <c r="N541">
        <v>0</v>
      </c>
      <c r="O541">
        <v>369</v>
      </c>
      <c r="P541">
        <v>231</v>
      </c>
      <c r="Q541">
        <v>0</v>
      </c>
      <c r="R541">
        <v>231</v>
      </c>
      <c r="S541">
        <v>2</v>
      </c>
      <c r="T541">
        <v>229</v>
      </c>
      <c r="U541">
        <v>3</v>
      </c>
      <c r="V541">
        <v>3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3</v>
      </c>
      <c r="AG541">
        <v>1</v>
      </c>
      <c r="AH541">
        <v>1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1</v>
      </c>
      <c r="AS541">
        <v>2</v>
      </c>
      <c r="AT541">
        <v>0</v>
      </c>
      <c r="AU541">
        <v>0</v>
      </c>
      <c r="AV541">
        <v>1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1</v>
      </c>
      <c r="BC541">
        <v>0</v>
      </c>
      <c r="BD541">
        <v>2</v>
      </c>
      <c r="BE541">
        <v>2</v>
      </c>
      <c r="BF541">
        <v>0</v>
      </c>
      <c r="BG541">
        <v>1</v>
      </c>
      <c r="BH541">
        <v>0</v>
      </c>
      <c r="BI541">
        <v>1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2</v>
      </c>
      <c r="BQ541">
        <v>3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3</v>
      </c>
      <c r="BX541">
        <v>0</v>
      </c>
      <c r="BY541">
        <v>0</v>
      </c>
      <c r="BZ541">
        <v>3</v>
      </c>
      <c r="CA541">
        <v>15</v>
      </c>
      <c r="CB541">
        <v>2</v>
      </c>
      <c r="CC541">
        <v>8</v>
      </c>
      <c r="CD541">
        <v>1</v>
      </c>
      <c r="CE541">
        <v>0</v>
      </c>
      <c r="CF541">
        <v>1</v>
      </c>
      <c r="CG541">
        <v>0</v>
      </c>
      <c r="CH541">
        <v>2</v>
      </c>
      <c r="CI541">
        <v>0</v>
      </c>
      <c r="CJ541">
        <v>0</v>
      </c>
      <c r="CK541">
        <v>1</v>
      </c>
      <c r="CL541">
        <v>15</v>
      </c>
      <c r="CM541">
        <v>7</v>
      </c>
      <c r="CN541">
        <v>4</v>
      </c>
      <c r="CO541">
        <v>0</v>
      </c>
      <c r="CP541">
        <v>0</v>
      </c>
      <c r="CQ541">
        <v>2</v>
      </c>
      <c r="CR541">
        <v>0</v>
      </c>
      <c r="CS541">
        <v>0</v>
      </c>
      <c r="CT541">
        <v>1</v>
      </c>
      <c r="CU541">
        <v>0</v>
      </c>
      <c r="CV541">
        <v>0</v>
      </c>
      <c r="CW541">
        <v>0</v>
      </c>
      <c r="CX541">
        <v>7</v>
      </c>
      <c r="CY541">
        <v>2</v>
      </c>
      <c r="CZ541">
        <v>1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1</v>
      </c>
      <c r="DH541">
        <v>0</v>
      </c>
      <c r="DI541">
        <v>0</v>
      </c>
      <c r="DJ541">
        <v>2</v>
      </c>
      <c r="DK541">
        <v>138</v>
      </c>
      <c r="DL541">
        <v>65</v>
      </c>
      <c r="DM541">
        <v>20</v>
      </c>
      <c r="DN541">
        <v>42</v>
      </c>
      <c r="DO541">
        <v>1</v>
      </c>
      <c r="DP541">
        <v>0</v>
      </c>
      <c r="DQ541">
        <v>0</v>
      </c>
      <c r="DR541">
        <v>2</v>
      </c>
      <c r="DS541">
        <v>0</v>
      </c>
      <c r="DT541">
        <v>5</v>
      </c>
      <c r="DU541">
        <v>3</v>
      </c>
      <c r="DV541">
        <v>138</v>
      </c>
      <c r="DW541">
        <v>56</v>
      </c>
      <c r="DX541">
        <v>25</v>
      </c>
      <c r="DY541">
        <v>0</v>
      </c>
      <c r="DZ541">
        <v>17</v>
      </c>
      <c r="EA541">
        <v>3</v>
      </c>
      <c r="EB541">
        <v>0</v>
      </c>
      <c r="EC541">
        <v>0</v>
      </c>
      <c r="ED541">
        <v>1</v>
      </c>
      <c r="EE541">
        <v>1</v>
      </c>
      <c r="EF541">
        <v>0</v>
      </c>
      <c r="EG541">
        <v>9</v>
      </c>
      <c r="EH541">
        <v>56</v>
      </c>
      <c r="EI541" t="s">
        <v>225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</row>
    <row r="542" spans="1:149" ht="12.75">
      <c r="A542">
        <v>537</v>
      </c>
      <c r="B542" t="str">
        <f t="shared" si="38"/>
        <v>246101</v>
      </c>
      <c r="C542" t="s">
        <v>715</v>
      </c>
      <c r="D542" t="s">
        <v>715</v>
      </c>
      <c r="E542" t="s">
        <v>223</v>
      </c>
      <c r="F542">
        <v>72</v>
      </c>
      <c r="G542" t="s">
        <v>6</v>
      </c>
      <c r="H542">
        <v>2401</v>
      </c>
      <c r="I542">
        <v>2401</v>
      </c>
      <c r="J542">
        <v>0</v>
      </c>
      <c r="K542">
        <v>1796</v>
      </c>
      <c r="L542">
        <v>892</v>
      </c>
      <c r="M542">
        <v>892</v>
      </c>
      <c r="N542">
        <v>0</v>
      </c>
      <c r="O542">
        <v>904</v>
      </c>
      <c r="P542">
        <v>892</v>
      </c>
      <c r="Q542">
        <v>0</v>
      </c>
      <c r="R542">
        <v>892</v>
      </c>
      <c r="S542">
        <v>14</v>
      </c>
      <c r="T542">
        <v>878</v>
      </c>
      <c r="U542">
        <v>5</v>
      </c>
      <c r="V542">
        <v>3</v>
      </c>
      <c r="W542">
        <v>0</v>
      </c>
      <c r="X542">
        <v>0</v>
      </c>
      <c r="Y542">
        <v>0</v>
      </c>
      <c r="Z542">
        <v>1</v>
      </c>
      <c r="AA542">
        <v>0</v>
      </c>
      <c r="AB542">
        <v>0</v>
      </c>
      <c r="AC542">
        <v>0</v>
      </c>
      <c r="AD542">
        <v>0</v>
      </c>
      <c r="AE542">
        <v>1</v>
      </c>
      <c r="AF542">
        <v>5</v>
      </c>
      <c r="AG542">
        <v>12</v>
      </c>
      <c r="AH542">
        <v>0</v>
      </c>
      <c r="AI542">
        <v>7</v>
      </c>
      <c r="AJ542">
        <v>2</v>
      </c>
      <c r="AK542">
        <v>0</v>
      </c>
      <c r="AL542">
        <v>1</v>
      </c>
      <c r="AM542">
        <v>0</v>
      </c>
      <c r="AN542">
        <v>1</v>
      </c>
      <c r="AO542">
        <v>1</v>
      </c>
      <c r="AP542">
        <v>0</v>
      </c>
      <c r="AQ542">
        <v>0</v>
      </c>
      <c r="AR542">
        <v>12</v>
      </c>
      <c r="AS542">
        <v>5</v>
      </c>
      <c r="AT542">
        <v>2</v>
      </c>
      <c r="AU542">
        <v>2</v>
      </c>
      <c r="AV542">
        <v>0</v>
      </c>
      <c r="AW542">
        <v>0</v>
      </c>
      <c r="AX542">
        <v>0</v>
      </c>
      <c r="AY542">
        <v>1</v>
      </c>
      <c r="AZ542">
        <v>0</v>
      </c>
      <c r="BA542">
        <v>0</v>
      </c>
      <c r="BB542">
        <v>0</v>
      </c>
      <c r="BC542">
        <v>0</v>
      </c>
      <c r="BD542">
        <v>5</v>
      </c>
      <c r="BE542">
        <v>2</v>
      </c>
      <c r="BF542">
        <v>2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2</v>
      </c>
      <c r="BQ542">
        <v>3</v>
      </c>
      <c r="BR542">
        <v>0</v>
      </c>
      <c r="BS542">
        <v>0</v>
      </c>
      <c r="BT542">
        <v>0</v>
      </c>
      <c r="BU542">
        <v>0</v>
      </c>
      <c r="BV542">
        <v>1</v>
      </c>
      <c r="BW542">
        <v>2</v>
      </c>
      <c r="BX542">
        <v>0</v>
      </c>
      <c r="BY542">
        <v>0</v>
      </c>
      <c r="BZ542">
        <v>3</v>
      </c>
      <c r="CA542">
        <v>76</v>
      </c>
      <c r="CB542">
        <v>17</v>
      </c>
      <c r="CC542">
        <v>49</v>
      </c>
      <c r="CD542">
        <v>2</v>
      </c>
      <c r="CE542">
        <v>0</v>
      </c>
      <c r="CF542">
        <v>1</v>
      </c>
      <c r="CG542">
        <v>0</v>
      </c>
      <c r="CH542">
        <v>3</v>
      </c>
      <c r="CI542">
        <v>1</v>
      </c>
      <c r="CJ542">
        <v>0</v>
      </c>
      <c r="CK542">
        <v>3</v>
      </c>
      <c r="CL542">
        <v>76</v>
      </c>
      <c r="CM542">
        <v>9</v>
      </c>
      <c r="CN542">
        <v>3</v>
      </c>
      <c r="CO542">
        <v>0</v>
      </c>
      <c r="CP542">
        <v>3</v>
      </c>
      <c r="CQ542">
        <v>2</v>
      </c>
      <c r="CR542">
        <v>0</v>
      </c>
      <c r="CS542">
        <v>0</v>
      </c>
      <c r="CT542">
        <v>1</v>
      </c>
      <c r="CU542">
        <v>0</v>
      </c>
      <c r="CV542">
        <v>0</v>
      </c>
      <c r="CW542">
        <v>0</v>
      </c>
      <c r="CX542">
        <v>9</v>
      </c>
      <c r="CY542">
        <v>5</v>
      </c>
      <c r="CZ542">
        <v>1</v>
      </c>
      <c r="DA542">
        <v>2</v>
      </c>
      <c r="DB542">
        <v>1</v>
      </c>
      <c r="DC542">
        <v>0</v>
      </c>
      <c r="DD542">
        <v>0</v>
      </c>
      <c r="DE542">
        <v>0</v>
      </c>
      <c r="DF542">
        <v>0</v>
      </c>
      <c r="DG542">
        <v>1</v>
      </c>
      <c r="DH542">
        <v>0</v>
      </c>
      <c r="DI542">
        <v>0</v>
      </c>
      <c r="DJ542">
        <v>5</v>
      </c>
      <c r="DK542">
        <v>526</v>
      </c>
      <c r="DL542">
        <v>268</v>
      </c>
      <c r="DM542">
        <v>51</v>
      </c>
      <c r="DN542">
        <v>179</v>
      </c>
      <c r="DO542">
        <v>5</v>
      </c>
      <c r="DP542">
        <v>0</v>
      </c>
      <c r="DQ542">
        <v>5</v>
      </c>
      <c r="DR542">
        <v>3</v>
      </c>
      <c r="DS542">
        <v>1</v>
      </c>
      <c r="DT542">
        <v>11</v>
      </c>
      <c r="DU542">
        <v>3</v>
      </c>
      <c r="DV542">
        <v>526</v>
      </c>
      <c r="DW542">
        <v>235</v>
      </c>
      <c r="DX542">
        <v>116</v>
      </c>
      <c r="DY542">
        <v>8</v>
      </c>
      <c r="DZ542">
        <v>71</v>
      </c>
      <c r="EA542">
        <v>7</v>
      </c>
      <c r="EB542">
        <v>1</v>
      </c>
      <c r="EC542">
        <v>0</v>
      </c>
      <c r="ED542">
        <v>0</v>
      </c>
      <c r="EE542">
        <v>4</v>
      </c>
      <c r="EF542">
        <v>0</v>
      </c>
      <c r="EG542">
        <v>28</v>
      </c>
      <c r="EH542">
        <v>235</v>
      </c>
      <c r="EI542" t="s">
        <v>225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</row>
    <row r="543" spans="1:149" ht="12.75">
      <c r="A543">
        <v>538</v>
      </c>
      <c r="B543" t="str">
        <f t="shared" si="38"/>
        <v>246101</v>
      </c>
      <c r="C543" t="s">
        <v>715</v>
      </c>
      <c r="D543" t="s">
        <v>715</v>
      </c>
      <c r="E543" t="s">
        <v>223</v>
      </c>
      <c r="F543">
        <v>73</v>
      </c>
      <c r="G543" t="s">
        <v>7</v>
      </c>
      <c r="H543">
        <v>1091</v>
      </c>
      <c r="I543">
        <v>1091</v>
      </c>
      <c r="J543">
        <v>0</v>
      </c>
      <c r="K543">
        <v>850</v>
      </c>
      <c r="L543">
        <v>437</v>
      </c>
      <c r="M543">
        <v>437</v>
      </c>
      <c r="N543">
        <v>0</v>
      </c>
      <c r="O543">
        <v>413</v>
      </c>
      <c r="P543">
        <v>437</v>
      </c>
      <c r="Q543">
        <v>0</v>
      </c>
      <c r="R543">
        <v>437</v>
      </c>
      <c r="S543">
        <v>3</v>
      </c>
      <c r="T543">
        <v>434</v>
      </c>
      <c r="U543">
        <v>1</v>
      </c>
      <c r="V543">
        <v>1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1</v>
      </c>
      <c r="AG543">
        <v>3</v>
      </c>
      <c r="AH543">
        <v>1</v>
      </c>
      <c r="AI543">
        <v>1</v>
      </c>
      <c r="AJ543">
        <v>0</v>
      </c>
      <c r="AK543">
        <v>0</v>
      </c>
      <c r="AL543">
        <v>0</v>
      </c>
      <c r="AM543">
        <v>0</v>
      </c>
      <c r="AN543">
        <v>1</v>
      </c>
      <c r="AO543">
        <v>0</v>
      </c>
      <c r="AP543">
        <v>0</v>
      </c>
      <c r="AQ543">
        <v>0</v>
      </c>
      <c r="AR543">
        <v>3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3</v>
      </c>
      <c r="BF543">
        <v>2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1</v>
      </c>
      <c r="BP543">
        <v>3</v>
      </c>
      <c r="BQ543">
        <v>5</v>
      </c>
      <c r="BR543">
        <v>5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5</v>
      </c>
      <c r="CA543">
        <v>37</v>
      </c>
      <c r="CB543">
        <v>14</v>
      </c>
      <c r="CC543">
        <v>21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2</v>
      </c>
      <c r="CJ543">
        <v>0</v>
      </c>
      <c r="CK543">
        <v>0</v>
      </c>
      <c r="CL543">
        <v>37</v>
      </c>
      <c r="CM543">
        <v>5</v>
      </c>
      <c r="CN543">
        <v>2</v>
      </c>
      <c r="CO543">
        <v>0</v>
      </c>
      <c r="CP543">
        <v>0</v>
      </c>
      <c r="CQ543">
        <v>2</v>
      </c>
      <c r="CR543">
        <v>0</v>
      </c>
      <c r="CS543">
        <v>1</v>
      </c>
      <c r="CT543">
        <v>0</v>
      </c>
      <c r="CU543">
        <v>0</v>
      </c>
      <c r="CV543">
        <v>0</v>
      </c>
      <c r="CW543">
        <v>0</v>
      </c>
      <c r="CX543">
        <v>5</v>
      </c>
      <c r="CY543">
        <v>6</v>
      </c>
      <c r="CZ543">
        <v>3</v>
      </c>
      <c r="DA543">
        <v>0</v>
      </c>
      <c r="DB543">
        <v>1</v>
      </c>
      <c r="DC543">
        <v>0</v>
      </c>
      <c r="DD543">
        <v>0</v>
      </c>
      <c r="DE543">
        <v>0</v>
      </c>
      <c r="DF543">
        <v>0</v>
      </c>
      <c r="DG543">
        <v>2</v>
      </c>
      <c r="DH543">
        <v>0</v>
      </c>
      <c r="DI543">
        <v>0</v>
      </c>
      <c r="DJ543">
        <v>6</v>
      </c>
      <c r="DK543">
        <v>255</v>
      </c>
      <c r="DL543">
        <v>135</v>
      </c>
      <c r="DM543">
        <v>24</v>
      </c>
      <c r="DN543">
        <v>84</v>
      </c>
      <c r="DO543">
        <v>5</v>
      </c>
      <c r="DP543">
        <v>0</v>
      </c>
      <c r="DQ543">
        <v>2</v>
      </c>
      <c r="DR543">
        <v>0</v>
      </c>
      <c r="DS543">
        <v>0</v>
      </c>
      <c r="DT543">
        <v>2</v>
      </c>
      <c r="DU543">
        <v>3</v>
      </c>
      <c r="DV543">
        <v>255</v>
      </c>
      <c r="DW543">
        <v>119</v>
      </c>
      <c r="DX543">
        <v>55</v>
      </c>
      <c r="DY543">
        <v>3</v>
      </c>
      <c r="DZ543">
        <v>40</v>
      </c>
      <c r="EA543">
        <v>7</v>
      </c>
      <c r="EB543">
        <v>2</v>
      </c>
      <c r="EC543">
        <v>1</v>
      </c>
      <c r="ED543">
        <v>0</v>
      </c>
      <c r="EE543">
        <v>3</v>
      </c>
      <c r="EF543">
        <v>0</v>
      </c>
      <c r="EG543">
        <v>8</v>
      </c>
      <c r="EH543">
        <v>119</v>
      </c>
      <c r="EI543" t="s">
        <v>225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</row>
    <row r="544" spans="1:149" ht="12.75">
      <c r="A544">
        <v>539</v>
      </c>
      <c r="B544" t="str">
        <f t="shared" si="38"/>
        <v>246101</v>
      </c>
      <c r="C544" t="s">
        <v>715</v>
      </c>
      <c r="D544" t="s">
        <v>715</v>
      </c>
      <c r="E544" t="s">
        <v>223</v>
      </c>
      <c r="F544">
        <v>74</v>
      </c>
      <c r="G544" t="s">
        <v>8</v>
      </c>
      <c r="H544">
        <v>2327</v>
      </c>
      <c r="I544">
        <v>2327</v>
      </c>
      <c r="J544">
        <v>0</v>
      </c>
      <c r="K544">
        <v>1752</v>
      </c>
      <c r="L544">
        <v>826</v>
      </c>
      <c r="M544">
        <v>826</v>
      </c>
      <c r="N544">
        <v>0</v>
      </c>
      <c r="O544">
        <v>926</v>
      </c>
      <c r="P544">
        <v>825</v>
      </c>
      <c r="Q544">
        <v>0</v>
      </c>
      <c r="R544">
        <v>825</v>
      </c>
      <c r="S544">
        <v>2</v>
      </c>
      <c r="T544">
        <v>823</v>
      </c>
      <c r="U544">
        <v>7</v>
      </c>
      <c r="V544">
        <v>3</v>
      </c>
      <c r="W544">
        <v>1</v>
      </c>
      <c r="X544">
        <v>1</v>
      </c>
      <c r="Y544">
        <v>0</v>
      </c>
      <c r="Z544">
        <v>1</v>
      </c>
      <c r="AA544">
        <v>0</v>
      </c>
      <c r="AB544">
        <v>0</v>
      </c>
      <c r="AC544">
        <v>1</v>
      </c>
      <c r="AD544">
        <v>0</v>
      </c>
      <c r="AE544">
        <v>0</v>
      </c>
      <c r="AF544">
        <v>7</v>
      </c>
      <c r="AG544">
        <v>17</v>
      </c>
      <c r="AH544">
        <v>1</v>
      </c>
      <c r="AI544">
        <v>11</v>
      </c>
      <c r="AJ544">
        <v>1</v>
      </c>
      <c r="AK544">
        <v>0</v>
      </c>
      <c r="AL544">
        <v>1</v>
      </c>
      <c r="AM544">
        <v>0</v>
      </c>
      <c r="AN544">
        <v>0</v>
      </c>
      <c r="AO544">
        <v>1</v>
      </c>
      <c r="AP544">
        <v>0</v>
      </c>
      <c r="AQ544">
        <v>2</v>
      </c>
      <c r="AR544">
        <v>17</v>
      </c>
      <c r="AS544">
        <v>2</v>
      </c>
      <c r="AT544">
        <v>1</v>
      </c>
      <c r="AU544">
        <v>1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2</v>
      </c>
      <c r="BE544">
        <v>3</v>
      </c>
      <c r="BF544">
        <v>3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3</v>
      </c>
      <c r="BQ544">
        <v>7</v>
      </c>
      <c r="BR544">
        <v>3</v>
      </c>
      <c r="BS544">
        <v>0</v>
      </c>
      <c r="BT544">
        <v>0</v>
      </c>
      <c r="BU544">
        <v>0</v>
      </c>
      <c r="BV544">
        <v>0</v>
      </c>
      <c r="BW544">
        <v>3</v>
      </c>
      <c r="BX544">
        <v>0</v>
      </c>
      <c r="BY544">
        <v>1</v>
      </c>
      <c r="BZ544">
        <v>7</v>
      </c>
      <c r="CA544">
        <v>48</v>
      </c>
      <c r="CB544">
        <v>8</v>
      </c>
      <c r="CC544">
        <v>28</v>
      </c>
      <c r="CD544">
        <v>2</v>
      </c>
      <c r="CE544">
        <v>0</v>
      </c>
      <c r="CF544">
        <v>2</v>
      </c>
      <c r="CG544">
        <v>0</v>
      </c>
      <c r="CH544">
        <v>0</v>
      </c>
      <c r="CI544">
        <v>4</v>
      </c>
      <c r="CJ544">
        <v>0</v>
      </c>
      <c r="CK544">
        <v>4</v>
      </c>
      <c r="CL544">
        <v>48</v>
      </c>
      <c r="CM544">
        <v>11</v>
      </c>
      <c r="CN544">
        <v>6</v>
      </c>
      <c r="CO544">
        <v>4</v>
      </c>
      <c r="CP544">
        <v>0</v>
      </c>
      <c r="CQ544">
        <v>0</v>
      </c>
      <c r="CR544">
        <v>0</v>
      </c>
      <c r="CS544">
        <v>1</v>
      </c>
      <c r="CT544">
        <v>0</v>
      </c>
      <c r="CU544">
        <v>0</v>
      </c>
      <c r="CV544">
        <v>0</v>
      </c>
      <c r="CW544">
        <v>0</v>
      </c>
      <c r="CX544">
        <v>11</v>
      </c>
      <c r="CY544">
        <v>16</v>
      </c>
      <c r="CZ544">
        <v>10</v>
      </c>
      <c r="DA544">
        <v>2</v>
      </c>
      <c r="DB544">
        <v>1</v>
      </c>
      <c r="DC544">
        <v>0</v>
      </c>
      <c r="DD544">
        <v>0</v>
      </c>
      <c r="DE544">
        <v>1</v>
      </c>
      <c r="DF544">
        <v>0</v>
      </c>
      <c r="DG544">
        <v>2</v>
      </c>
      <c r="DH544">
        <v>0</v>
      </c>
      <c r="DI544">
        <v>0</v>
      </c>
      <c r="DJ544">
        <v>16</v>
      </c>
      <c r="DK544">
        <v>503</v>
      </c>
      <c r="DL544">
        <v>275</v>
      </c>
      <c r="DM544">
        <v>41</v>
      </c>
      <c r="DN544">
        <v>173</v>
      </c>
      <c r="DO544">
        <v>3</v>
      </c>
      <c r="DP544">
        <v>0</v>
      </c>
      <c r="DQ544">
        <v>2</v>
      </c>
      <c r="DR544">
        <v>0</v>
      </c>
      <c r="DS544">
        <v>2</v>
      </c>
      <c r="DT544">
        <v>3</v>
      </c>
      <c r="DU544">
        <v>4</v>
      </c>
      <c r="DV544">
        <v>503</v>
      </c>
      <c r="DW544">
        <v>209</v>
      </c>
      <c r="DX544">
        <v>93</v>
      </c>
      <c r="DY544">
        <v>5</v>
      </c>
      <c r="DZ544">
        <v>65</v>
      </c>
      <c r="EA544">
        <v>4</v>
      </c>
      <c r="EB544">
        <v>1</v>
      </c>
      <c r="EC544">
        <v>0</v>
      </c>
      <c r="ED544">
        <v>2</v>
      </c>
      <c r="EE544">
        <v>4</v>
      </c>
      <c r="EF544">
        <v>0</v>
      </c>
      <c r="EG544">
        <v>35</v>
      </c>
      <c r="EH544">
        <v>209</v>
      </c>
      <c r="EI544" t="s">
        <v>225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</row>
    <row r="545" spans="1:149" ht="12.75">
      <c r="A545">
        <v>540</v>
      </c>
      <c r="B545" t="str">
        <f t="shared" si="38"/>
        <v>246101</v>
      </c>
      <c r="C545" t="s">
        <v>715</v>
      </c>
      <c r="D545" t="s">
        <v>715</v>
      </c>
      <c r="E545" t="s">
        <v>223</v>
      </c>
      <c r="F545">
        <v>75</v>
      </c>
      <c r="G545" t="s">
        <v>9</v>
      </c>
      <c r="H545">
        <v>1754</v>
      </c>
      <c r="I545">
        <v>1754</v>
      </c>
      <c r="J545">
        <v>0</v>
      </c>
      <c r="K545">
        <v>1300</v>
      </c>
      <c r="L545">
        <v>715</v>
      </c>
      <c r="M545">
        <v>715</v>
      </c>
      <c r="N545">
        <v>0</v>
      </c>
      <c r="O545">
        <v>585</v>
      </c>
      <c r="P545">
        <v>715</v>
      </c>
      <c r="Q545">
        <v>0</v>
      </c>
      <c r="R545">
        <v>715</v>
      </c>
      <c r="S545">
        <v>3</v>
      </c>
      <c r="T545">
        <v>712</v>
      </c>
      <c r="U545">
        <v>6</v>
      </c>
      <c r="V545">
        <v>4</v>
      </c>
      <c r="W545">
        <v>0</v>
      </c>
      <c r="X545">
        <v>1</v>
      </c>
      <c r="Y545">
        <v>0</v>
      </c>
      <c r="Z545">
        <v>0</v>
      </c>
      <c r="AA545">
        <v>0</v>
      </c>
      <c r="AB545">
        <v>1</v>
      </c>
      <c r="AC545">
        <v>0</v>
      </c>
      <c r="AD545">
        <v>0</v>
      </c>
      <c r="AE545">
        <v>0</v>
      </c>
      <c r="AF545">
        <v>6</v>
      </c>
      <c r="AG545">
        <v>9</v>
      </c>
      <c r="AH545">
        <v>0</v>
      </c>
      <c r="AI545">
        <v>6</v>
      </c>
      <c r="AJ545">
        <v>0</v>
      </c>
      <c r="AK545">
        <v>0</v>
      </c>
      <c r="AL545">
        <v>0</v>
      </c>
      <c r="AM545">
        <v>1</v>
      </c>
      <c r="AN545">
        <v>1</v>
      </c>
      <c r="AO545">
        <v>0</v>
      </c>
      <c r="AP545">
        <v>0</v>
      </c>
      <c r="AQ545">
        <v>1</v>
      </c>
      <c r="AR545">
        <v>9</v>
      </c>
      <c r="AS545">
        <v>3</v>
      </c>
      <c r="AT545">
        <v>2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1</v>
      </c>
      <c r="BC545">
        <v>0</v>
      </c>
      <c r="BD545">
        <v>3</v>
      </c>
      <c r="BE545">
        <v>3</v>
      </c>
      <c r="BF545">
        <v>1</v>
      </c>
      <c r="BG545">
        <v>0</v>
      </c>
      <c r="BH545">
        <v>1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1</v>
      </c>
      <c r="BO545">
        <v>0</v>
      </c>
      <c r="BP545">
        <v>3</v>
      </c>
      <c r="BQ545">
        <v>6</v>
      </c>
      <c r="BR545">
        <v>2</v>
      </c>
      <c r="BS545">
        <v>1</v>
      </c>
      <c r="BT545">
        <v>0</v>
      </c>
      <c r="BU545">
        <v>0</v>
      </c>
      <c r="BV545">
        <v>3</v>
      </c>
      <c r="BW545">
        <v>0</v>
      </c>
      <c r="BX545">
        <v>0</v>
      </c>
      <c r="BY545">
        <v>0</v>
      </c>
      <c r="BZ545">
        <v>6</v>
      </c>
      <c r="CA545">
        <v>47</v>
      </c>
      <c r="CB545">
        <v>13</v>
      </c>
      <c r="CC545">
        <v>29</v>
      </c>
      <c r="CD545">
        <v>4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1</v>
      </c>
      <c r="CK545">
        <v>0</v>
      </c>
      <c r="CL545">
        <v>47</v>
      </c>
      <c r="CM545">
        <v>10</v>
      </c>
      <c r="CN545">
        <v>6</v>
      </c>
      <c r="CO545">
        <v>1</v>
      </c>
      <c r="CP545">
        <v>1</v>
      </c>
      <c r="CQ545">
        <v>0</v>
      </c>
      <c r="CR545">
        <v>1</v>
      </c>
      <c r="CS545">
        <v>0</v>
      </c>
      <c r="CT545">
        <v>1</v>
      </c>
      <c r="CU545">
        <v>0</v>
      </c>
      <c r="CV545">
        <v>0</v>
      </c>
      <c r="CW545">
        <v>0</v>
      </c>
      <c r="CX545">
        <v>10</v>
      </c>
      <c r="CY545">
        <v>11</v>
      </c>
      <c r="CZ545">
        <v>6</v>
      </c>
      <c r="DA545">
        <v>4</v>
      </c>
      <c r="DB545">
        <v>1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11</v>
      </c>
      <c r="DK545">
        <v>437</v>
      </c>
      <c r="DL545">
        <v>199</v>
      </c>
      <c r="DM545">
        <v>70</v>
      </c>
      <c r="DN545">
        <v>150</v>
      </c>
      <c r="DO545">
        <v>4</v>
      </c>
      <c r="DP545">
        <v>2</v>
      </c>
      <c r="DQ545">
        <v>5</v>
      </c>
      <c r="DR545">
        <v>0</v>
      </c>
      <c r="DS545">
        <v>1</v>
      </c>
      <c r="DT545">
        <v>2</v>
      </c>
      <c r="DU545">
        <v>4</v>
      </c>
      <c r="DV545">
        <v>437</v>
      </c>
      <c r="DW545">
        <v>179</v>
      </c>
      <c r="DX545">
        <v>73</v>
      </c>
      <c r="DY545">
        <v>2</v>
      </c>
      <c r="DZ545">
        <v>47</v>
      </c>
      <c r="EA545">
        <v>5</v>
      </c>
      <c r="EB545">
        <v>3</v>
      </c>
      <c r="EC545">
        <v>1</v>
      </c>
      <c r="ED545">
        <v>0</v>
      </c>
      <c r="EE545">
        <v>4</v>
      </c>
      <c r="EF545">
        <v>7</v>
      </c>
      <c r="EG545">
        <v>37</v>
      </c>
      <c r="EH545">
        <v>179</v>
      </c>
      <c r="EI545" t="s">
        <v>225</v>
      </c>
      <c r="EJ545">
        <v>1</v>
      </c>
      <c r="EK545">
        <v>0</v>
      </c>
      <c r="EL545">
        <v>1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1</v>
      </c>
    </row>
    <row r="546" spans="1:149" ht="12.75">
      <c r="A546">
        <v>541</v>
      </c>
      <c r="B546" t="str">
        <f t="shared" si="38"/>
        <v>246101</v>
      </c>
      <c r="C546" t="s">
        <v>715</v>
      </c>
      <c r="D546" t="s">
        <v>715</v>
      </c>
      <c r="E546" t="s">
        <v>223</v>
      </c>
      <c r="F546">
        <v>76</v>
      </c>
      <c r="G546" t="s">
        <v>10</v>
      </c>
      <c r="H546">
        <v>841</v>
      </c>
      <c r="I546">
        <v>841</v>
      </c>
      <c r="J546">
        <v>0</v>
      </c>
      <c r="K546">
        <v>650</v>
      </c>
      <c r="L546">
        <v>326</v>
      </c>
      <c r="M546">
        <v>326</v>
      </c>
      <c r="N546">
        <v>0</v>
      </c>
      <c r="O546">
        <v>324</v>
      </c>
      <c r="P546">
        <v>326</v>
      </c>
      <c r="Q546">
        <v>0</v>
      </c>
      <c r="R546">
        <v>326</v>
      </c>
      <c r="S546">
        <v>1</v>
      </c>
      <c r="T546">
        <v>325</v>
      </c>
      <c r="U546">
        <v>4</v>
      </c>
      <c r="V546">
        <v>4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4</v>
      </c>
      <c r="AG546">
        <v>6</v>
      </c>
      <c r="AH546">
        <v>4</v>
      </c>
      <c r="AI546">
        <v>1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1</v>
      </c>
      <c r="AR546">
        <v>6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2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2</v>
      </c>
      <c r="BP546">
        <v>2</v>
      </c>
      <c r="BQ546">
        <v>1</v>
      </c>
      <c r="BR546">
        <v>1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1</v>
      </c>
      <c r="CA546">
        <v>19</v>
      </c>
      <c r="CB546">
        <v>5</v>
      </c>
      <c r="CC546">
        <v>9</v>
      </c>
      <c r="CD546">
        <v>1</v>
      </c>
      <c r="CE546">
        <v>0</v>
      </c>
      <c r="CF546">
        <v>2</v>
      </c>
      <c r="CG546">
        <v>0</v>
      </c>
      <c r="CH546">
        <v>0</v>
      </c>
      <c r="CI546">
        <v>2</v>
      </c>
      <c r="CJ546">
        <v>0</v>
      </c>
      <c r="CK546">
        <v>0</v>
      </c>
      <c r="CL546">
        <v>19</v>
      </c>
      <c r="CM546">
        <v>3</v>
      </c>
      <c r="CN546">
        <v>0</v>
      </c>
      <c r="CO546">
        <v>0</v>
      </c>
      <c r="CP546">
        <v>3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3</v>
      </c>
      <c r="CY546">
        <v>4</v>
      </c>
      <c r="CZ546">
        <v>2</v>
      </c>
      <c r="DA546">
        <v>0</v>
      </c>
      <c r="DB546">
        <v>0</v>
      </c>
      <c r="DC546">
        <v>2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4</v>
      </c>
      <c r="DK546">
        <v>197</v>
      </c>
      <c r="DL546">
        <v>91</v>
      </c>
      <c r="DM546">
        <v>19</v>
      </c>
      <c r="DN546">
        <v>78</v>
      </c>
      <c r="DO546">
        <v>0</v>
      </c>
      <c r="DP546">
        <v>0</v>
      </c>
      <c r="DQ546">
        <v>2</v>
      </c>
      <c r="DR546">
        <v>1</v>
      </c>
      <c r="DS546">
        <v>0</v>
      </c>
      <c r="DT546">
        <v>5</v>
      </c>
      <c r="DU546">
        <v>1</v>
      </c>
      <c r="DV546">
        <v>197</v>
      </c>
      <c r="DW546">
        <v>88</v>
      </c>
      <c r="DX546">
        <v>44</v>
      </c>
      <c r="DY546">
        <v>8</v>
      </c>
      <c r="DZ546">
        <v>17</v>
      </c>
      <c r="EA546">
        <v>6</v>
      </c>
      <c r="EB546">
        <v>0</v>
      </c>
      <c r="EC546">
        <v>0</v>
      </c>
      <c r="ED546">
        <v>0</v>
      </c>
      <c r="EE546">
        <v>2</v>
      </c>
      <c r="EF546">
        <v>0</v>
      </c>
      <c r="EG546">
        <v>11</v>
      </c>
      <c r="EH546">
        <v>88</v>
      </c>
      <c r="EI546" t="s">
        <v>225</v>
      </c>
      <c r="EJ546">
        <v>1</v>
      </c>
      <c r="EK546">
        <v>0</v>
      </c>
      <c r="EL546">
        <v>0</v>
      </c>
      <c r="EM546">
        <v>1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1</v>
      </c>
    </row>
    <row r="547" spans="1:149" ht="12.75">
      <c r="A547">
        <v>542</v>
      </c>
      <c r="B547" t="str">
        <f t="shared" si="38"/>
        <v>246101</v>
      </c>
      <c r="C547" t="s">
        <v>715</v>
      </c>
      <c r="D547" t="s">
        <v>715</v>
      </c>
      <c r="E547" t="s">
        <v>223</v>
      </c>
      <c r="F547">
        <v>77</v>
      </c>
      <c r="G547" t="s">
        <v>11</v>
      </c>
      <c r="H547">
        <v>1167</v>
      </c>
      <c r="I547">
        <v>1167</v>
      </c>
      <c r="J547">
        <v>0</v>
      </c>
      <c r="K547">
        <v>900</v>
      </c>
      <c r="L547">
        <v>433</v>
      </c>
      <c r="M547">
        <v>433</v>
      </c>
      <c r="N547">
        <v>0</v>
      </c>
      <c r="O547">
        <v>467</v>
      </c>
      <c r="P547">
        <v>433</v>
      </c>
      <c r="Q547">
        <v>0</v>
      </c>
      <c r="R547">
        <v>433</v>
      </c>
      <c r="S547">
        <v>8</v>
      </c>
      <c r="T547">
        <v>425</v>
      </c>
      <c r="U547">
        <v>3</v>
      </c>
      <c r="V547">
        <v>3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3</v>
      </c>
      <c r="AG547">
        <v>7</v>
      </c>
      <c r="AH547">
        <v>1</v>
      </c>
      <c r="AI547">
        <v>5</v>
      </c>
      <c r="AJ547">
        <v>0</v>
      </c>
      <c r="AK547">
        <v>0</v>
      </c>
      <c r="AL547">
        <v>0</v>
      </c>
      <c r="AM547">
        <v>0</v>
      </c>
      <c r="AN547">
        <v>1</v>
      </c>
      <c r="AO547">
        <v>0</v>
      </c>
      <c r="AP547">
        <v>0</v>
      </c>
      <c r="AQ547">
        <v>0</v>
      </c>
      <c r="AR547">
        <v>7</v>
      </c>
      <c r="AS547">
        <v>5</v>
      </c>
      <c r="AT547">
        <v>2</v>
      </c>
      <c r="AU547">
        <v>2</v>
      </c>
      <c r="AV547">
        <v>0</v>
      </c>
      <c r="AW547">
        <v>0</v>
      </c>
      <c r="AX547">
        <v>1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5</v>
      </c>
      <c r="BE547">
        <v>5</v>
      </c>
      <c r="BF547">
        <v>0</v>
      </c>
      <c r="BG547">
        <v>0</v>
      </c>
      <c r="BH547">
        <v>1</v>
      </c>
      <c r="BI547">
        <v>1</v>
      </c>
      <c r="BJ547">
        <v>0</v>
      </c>
      <c r="BK547">
        <v>0</v>
      </c>
      <c r="BL547">
        <v>0</v>
      </c>
      <c r="BM547">
        <v>1</v>
      </c>
      <c r="BN547">
        <v>2</v>
      </c>
      <c r="BO547">
        <v>0</v>
      </c>
      <c r="BP547">
        <v>5</v>
      </c>
      <c r="BQ547">
        <v>3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2</v>
      </c>
      <c r="BX547">
        <v>0</v>
      </c>
      <c r="BY547">
        <v>1</v>
      </c>
      <c r="BZ547">
        <v>3</v>
      </c>
      <c r="CA547">
        <v>23</v>
      </c>
      <c r="CB547">
        <v>8</v>
      </c>
      <c r="CC547">
        <v>13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1</v>
      </c>
      <c r="CJ547">
        <v>0</v>
      </c>
      <c r="CK547">
        <v>1</v>
      </c>
      <c r="CL547">
        <v>23</v>
      </c>
      <c r="CM547">
        <v>1</v>
      </c>
      <c r="CN547">
        <v>1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1</v>
      </c>
      <c r="CY547">
        <v>11</v>
      </c>
      <c r="CZ547">
        <v>4</v>
      </c>
      <c r="DA547">
        <v>2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5</v>
      </c>
      <c r="DH547">
        <v>0</v>
      </c>
      <c r="DI547">
        <v>0</v>
      </c>
      <c r="DJ547">
        <v>11</v>
      </c>
      <c r="DK547">
        <v>281</v>
      </c>
      <c r="DL547">
        <v>158</v>
      </c>
      <c r="DM547">
        <v>25</v>
      </c>
      <c r="DN547">
        <v>83</v>
      </c>
      <c r="DO547">
        <v>1</v>
      </c>
      <c r="DP547">
        <v>1</v>
      </c>
      <c r="DQ547">
        <v>4</v>
      </c>
      <c r="DR547">
        <v>1</v>
      </c>
      <c r="DS547">
        <v>0</v>
      </c>
      <c r="DT547">
        <v>4</v>
      </c>
      <c r="DU547">
        <v>4</v>
      </c>
      <c r="DV547">
        <v>281</v>
      </c>
      <c r="DW547">
        <v>86</v>
      </c>
      <c r="DX547">
        <v>33</v>
      </c>
      <c r="DY547">
        <v>0</v>
      </c>
      <c r="DZ547">
        <v>20</v>
      </c>
      <c r="EA547">
        <v>1</v>
      </c>
      <c r="EB547">
        <v>1</v>
      </c>
      <c r="EC547">
        <v>1</v>
      </c>
      <c r="ED547">
        <v>0</v>
      </c>
      <c r="EE547">
        <v>2</v>
      </c>
      <c r="EF547">
        <v>0</v>
      </c>
      <c r="EG547">
        <v>28</v>
      </c>
      <c r="EH547">
        <v>86</v>
      </c>
      <c r="EI547" t="s">
        <v>225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</row>
    <row r="548" spans="1:149" ht="12.75">
      <c r="A548">
        <v>543</v>
      </c>
      <c r="B548" t="str">
        <f t="shared" si="38"/>
        <v>246101</v>
      </c>
      <c r="C548" t="s">
        <v>715</v>
      </c>
      <c r="D548" t="s">
        <v>715</v>
      </c>
      <c r="E548" t="s">
        <v>223</v>
      </c>
      <c r="F548">
        <v>78</v>
      </c>
      <c r="G548" t="s">
        <v>12</v>
      </c>
      <c r="H548">
        <v>1519</v>
      </c>
      <c r="I548">
        <v>1519</v>
      </c>
      <c r="J548">
        <v>0</v>
      </c>
      <c r="K548">
        <v>1148</v>
      </c>
      <c r="L548">
        <v>652</v>
      </c>
      <c r="M548">
        <v>652</v>
      </c>
      <c r="N548">
        <v>0</v>
      </c>
      <c r="O548">
        <v>496</v>
      </c>
      <c r="P548">
        <v>652</v>
      </c>
      <c r="Q548">
        <v>0</v>
      </c>
      <c r="R548">
        <v>652</v>
      </c>
      <c r="S548">
        <v>12</v>
      </c>
      <c r="T548">
        <v>640</v>
      </c>
      <c r="U548">
        <v>6</v>
      </c>
      <c r="V548">
        <v>6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6</v>
      </c>
      <c r="AG548">
        <v>8</v>
      </c>
      <c r="AH548">
        <v>0</v>
      </c>
      <c r="AI548">
        <v>3</v>
      </c>
      <c r="AJ548">
        <v>1</v>
      </c>
      <c r="AK548">
        <v>1</v>
      </c>
      <c r="AL548">
        <v>1</v>
      </c>
      <c r="AM548">
        <v>0</v>
      </c>
      <c r="AN548">
        <v>1</v>
      </c>
      <c r="AO548">
        <v>0</v>
      </c>
      <c r="AP548">
        <v>0</v>
      </c>
      <c r="AQ548">
        <v>1</v>
      </c>
      <c r="AR548">
        <v>8</v>
      </c>
      <c r="AS548">
        <v>3</v>
      </c>
      <c r="AT548">
        <v>2</v>
      </c>
      <c r="AU548">
        <v>1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3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5</v>
      </c>
      <c r="BR548">
        <v>0</v>
      </c>
      <c r="BS548">
        <v>0</v>
      </c>
      <c r="BT548">
        <v>0</v>
      </c>
      <c r="BU548">
        <v>0</v>
      </c>
      <c r="BV548">
        <v>2</v>
      </c>
      <c r="BW548">
        <v>3</v>
      </c>
      <c r="BX548">
        <v>0</v>
      </c>
      <c r="BY548">
        <v>0</v>
      </c>
      <c r="BZ548">
        <v>5</v>
      </c>
      <c r="CA548">
        <v>44</v>
      </c>
      <c r="CB548">
        <v>12</v>
      </c>
      <c r="CC548">
        <v>30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1</v>
      </c>
      <c r="CJ548">
        <v>0</v>
      </c>
      <c r="CK548">
        <v>1</v>
      </c>
      <c r="CL548">
        <v>44</v>
      </c>
      <c r="CM548">
        <v>8</v>
      </c>
      <c r="CN548">
        <v>6</v>
      </c>
      <c r="CO548">
        <v>2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8</v>
      </c>
      <c r="CY548">
        <v>6</v>
      </c>
      <c r="CZ548">
        <v>4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2</v>
      </c>
      <c r="DJ548">
        <v>6</v>
      </c>
      <c r="DK548">
        <v>418</v>
      </c>
      <c r="DL548">
        <v>174</v>
      </c>
      <c r="DM548">
        <v>46</v>
      </c>
      <c r="DN548">
        <v>186</v>
      </c>
      <c r="DO548">
        <v>4</v>
      </c>
      <c r="DP548">
        <v>1</v>
      </c>
      <c r="DQ548">
        <v>1</v>
      </c>
      <c r="DR548">
        <v>1</v>
      </c>
      <c r="DS548">
        <v>1</v>
      </c>
      <c r="DT548">
        <v>3</v>
      </c>
      <c r="DU548">
        <v>1</v>
      </c>
      <c r="DV548">
        <v>418</v>
      </c>
      <c r="DW548">
        <v>141</v>
      </c>
      <c r="DX548">
        <v>63</v>
      </c>
      <c r="DY548">
        <v>3</v>
      </c>
      <c r="DZ548">
        <v>28</v>
      </c>
      <c r="EA548">
        <v>7</v>
      </c>
      <c r="EB548">
        <v>1</v>
      </c>
      <c r="EC548">
        <v>0</v>
      </c>
      <c r="ED548">
        <v>1</v>
      </c>
      <c r="EE548">
        <v>6</v>
      </c>
      <c r="EF548">
        <v>1</v>
      </c>
      <c r="EG548">
        <v>31</v>
      </c>
      <c r="EH548">
        <v>141</v>
      </c>
      <c r="EI548" t="s">
        <v>225</v>
      </c>
      <c r="EJ548">
        <v>1</v>
      </c>
      <c r="EK548">
        <v>0</v>
      </c>
      <c r="EL548">
        <v>0</v>
      </c>
      <c r="EM548">
        <v>1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1</v>
      </c>
    </row>
    <row r="549" spans="1:149" ht="12.75">
      <c r="A549">
        <v>544</v>
      </c>
      <c r="B549" t="str">
        <f t="shared" si="38"/>
        <v>246101</v>
      </c>
      <c r="C549" t="s">
        <v>715</v>
      </c>
      <c r="D549" t="s">
        <v>715</v>
      </c>
      <c r="E549" t="s">
        <v>223</v>
      </c>
      <c r="F549">
        <v>79</v>
      </c>
      <c r="G549" t="s">
        <v>13</v>
      </c>
      <c r="H549">
        <v>1824</v>
      </c>
      <c r="I549">
        <v>1824</v>
      </c>
      <c r="J549">
        <v>0</v>
      </c>
      <c r="K549">
        <v>1350</v>
      </c>
      <c r="L549">
        <v>623</v>
      </c>
      <c r="M549">
        <v>623</v>
      </c>
      <c r="N549">
        <v>0</v>
      </c>
      <c r="O549">
        <v>727</v>
      </c>
      <c r="P549">
        <v>623</v>
      </c>
      <c r="Q549">
        <v>0</v>
      </c>
      <c r="R549">
        <v>623</v>
      </c>
      <c r="S549">
        <v>8</v>
      </c>
      <c r="T549">
        <v>615</v>
      </c>
      <c r="U549">
        <v>1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</v>
      </c>
      <c r="AB549">
        <v>0</v>
      </c>
      <c r="AC549">
        <v>0</v>
      </c>
      <c r="AD549">
        <v>0</v>
      </c>
      <c r="AE549">
        <v>0</v>
      </c>
      <c r="AF549">
        <v>1</v>
      </c>
      <c r="AG549">
        <v>3</v>
      </c>
      <c r="AH549">
        <v>1</v>
      </c>
      <c r="AI549">
        <v>2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3</v>
      </c>
      <c r="AS549">
        <v>6</v>
      </c>
      <c r="AT549">
        <v>2</v>
      </c>
      <c r="AU549">
        <v>0</v>
      </c>
      <c r="AV549">
        <v>1</v>
      </c>
      <c r="AW549">
        <v>1</v>
      </c>
      <c r="AX549">
        <v>1</v>
      </c>
      <c r="AY549">
        <v>0</v>
      </c>
      <c r="AZ549">
        <v>0</v>
      </c>
      <c r="BA549">
        <v>1</v>
      </c>
      <c r="BB549">
        <v>0</v>
      </c>
      <c r="BC549">
        <v>0</v>
      </c>
      <c r="BD549">
        <v>6</v>
      </c>
      <c r="BE549">
        <v>1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1</v>
      </c>
      <c r="BP549">
        <v>1</v>
      </c>
      <c r="BQ549">
        <v>6</v>
      </c>
      <c r="BR549">
        <v>4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2</v>
      </c>
      <c r="BZ549">
        <v>6</v>
      </c>
      <c r="CA549">
        <v>58</v>
      </c>
      <c r="CB549">
        <v>21</v>
      </c>
      <c r="CC549">
        <v>30</v>
      </c>
      <c r="CD549">
        <v>1</v>
      </c>
      <c r="CE549">
        <v>0</v>
      </c>
      <c r="CF549">
        <v>2</v>
      </c>
      <c r="CG549">
        <v>0</v>
      </c>
      <c r="CH549">
        <v>0</v>
      </c>
      <c r="CI549">
        <v>3</v>
      </c>
      <c r="CJ549">
        <v>0</v>
      </c>
      <c r="CK549">
        <v>1</v>
      </c>
      <c r="CL549">
        <v>58</v>
      </c>
      <c r="CM549">
        <v>7</v>
      </c>
      <c r="CN549">
        <v>6</v>
      </c>
      <c r="CO549">
        <v>0</v>
      </c>
      <c r="CP549">
        <v>0</v>
      </c>
      <c r="CQ549">
        <v>1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7</v>
      </c>
      <c r="CY549">
        <v>11</v>
      </c>
      <c r="CZ549">
        <v>1</v>
      </c>
      <c r="DA549">
        <v>5</v>
      </c>
      <c r="DB549">
        <v>0</v>
      </c>
      <c r="DC549">
        <v>0</v>
      </c>
      <c r="DD549">
        <v>0</v>
      </c>
      <c r="DE549">
        <v>2</v>
      </c>
      <c r="DF549">
        <v>0</v>
      </c>
      <c r="DG549">
        <v>1</v>
      </c>
      <c r="DH549">
        <v>0</v>
      </c>
      <c r="DI549">
        <v>2</v>
      </c>
      <c r="DJ549">
        <v>11</v>
      </c>
      <c r="DK549">
        <v>372</v>
      </c>
      <c r="DL549">
        <v>181</v>
      </c>
      <c r="DM549">
        <v>31</v>
      </c>
      <c r="DN549">
        <v>151</v>
      </c>
      <c r="DO549">
        <v>1</v>
      </c>
      <c r="DP549">
        <v>0</v>
      </c>
      <c r="DQ549">
        <v>2</v>
      </c>
      <c r="DR549">
        <v>0</v>
      </c>
      <c r="DS549">
        <v>2</v>
      </c>
      <c r="DT549">
        <v>3</v>
      </c>
      <c r="DU549">
        <v>1</v>
      </c>
      <c r="DV549">
        <v>372</v>
      </c>
      <c r="DW549">
        <v>149</v>
      </c>
      <c r="DX549">
        <v>62</v>
      </c>
      <c r="DY549">
        <v>4</v>
      </c>
      <c r="DZ549">
        <v>33</v>
      </c>
      <c r="EA549">
        <v>12</v>
      </c>
      <c r="EB549">
        <v>3</v>
      </c>
      <c r="EC549">
        <v>0</v>
      </c>
      <c r="ED549">
        <v>1</v>
      </c>
      <c r="EE549">
        <v>2</v>
      </c>
      <c r="EF549">
        <v>0</v>
      </c>
      <c r="EG549">
        <v>32</v>
      </c>
      <c r="EH549">
        <v>149</v>
      </c>
      <c r="EI549" t="s">
        <v>225</v>
      </c>
      <c r="EJ549">
        <v>1</v>
      </c>
      <c r="EK549">
        <v>0</v>
      </c>
      <c r="EL549">
        <v>1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1</v>
      </c>
    </row>
    <row r="550" spans="1:149" ht="12.75">
      <c r="A550">
        <v>545</v>
      </c>
      <c r="B550" t="str">
        <f t="shared" si="38"/>
        <v>246101</v>
      </c>
      <c r="C550" t="s">
        <v>715</v>
      </c>
      <c r="D550" t="s">
        <v>715</v>
      </c>
      <c r="E550" t="s">
        <v>223</v>
      </c>
      <c r="F550">
        <v>80</v>
      </c>
      <c r="G550" t="s">
        <v>14</v>
      </c>
      <c r="H550">
        <v>1964</v>
      </c>
      <c r="I550">
        <v>1964</v>
      </c>
      <c r="J550">
        <v>0</v>
      </c>
      <c r="K550">
        <v>1463</v>
      </c>
      <c r="L550">
        <v>632</v>
      </c>
      <c r="M550">
        <v>632</v>
      </c>
      <c r="N550">
        <v>0</v>
      </c>
      <c r="O550">
        <v>831</v>
      </c>
      <c r="P550">
        <v>632</v>
      </c>
      <c r="Q550">
        <v>0</v>
      </c>
      <c r="R550">
        <v>632</v>
      </c>
      <c r="S550">
        <v>13</v>
      </c>
      <c r="T550">
        <v>619</v>
      </c>
      <c r="U550">
        <v>6</v>
      </c>
      <c r="V550">
        <v>4</v>
      </c>
      <c r="W550">
        <v>0</v>
      </c>
      <c r="X550">
        <v>0</v>
      </c>
      <c r="Y550">
        <v>0</v>
      </c>
      <c r="Z550">
        <v>0</v>
      </c>
      <c r="AA550">
        <v>1</v>
      </c>
      <c r="AB550">
        <v>1</v>
      </c>
      <c r="AC550">
        <v>0</v>
      </c>
      <c r="AD550">
        <v>0</v>
      </c>
      <c r="AE550">
        <v>0</v>
      </c>
      <c r="AF550">
        <v>6</v>
      </c>
      <c r="AG550">
        <v>12</v>
      </c>
      <c r="AH550">
        <v>3</v>
      </c>
      <c r="AI550">
        <v>4</v>
      </c>
      <c r="AJ550">
        <v>0</v>
      </c>
      <c r="AK550">
        <v>1</v>
      </c>
      <c r="AL550">
        <v>1</v>
      </c>
      <c r="AM550">
        <v>0</v>
      </c>
      <c r="AN550">
        <v>0</v>
      </c>
      <c r="AO550">
        <v>1</v>
      </c>
      <c r="AP550">
        <v>2</v>
      </c>
      <c r="AQ550">
        <v>0</v>
      </c>
      <c r="AR550">
        <v>12</v>
      </c>
      <c r="AS550">
        <v>4</v>
      </c>
      <c r="AT550">
        <v>2</v>
      </c>
      <c r="AU550">
        <v>0</v>
      </c>
      <c r="AV550">
        <v>1</v>
      </c>
      <c r="AW550">
        <v>0</v>
      </c>
      <c r="AX550">
        <v>1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4</v>
      </c>
      <c r="BE550">
        <v>6</v>
      </c>
      <c r="BF550">
        <v>1</v>
      </c>
      <c r="BG550">
        <v>1</v>
      </c>
      <c r="BH550">
        <v>0</v>
      </c>
      <c r="BI550">
        <v>2</v>
      </c>
      <c r="BJ550">
        <v>2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6</v>
      </c>
      <c r="BQ550">
        <v>7</v>
      </c>
      <c r="BR550">
        <v>5</v>
      </c>
      <c r="BS550">
        <v>0</v>
      </c>
      <c r="BT550">
        <v>0</v>
      </c>
      <c r="BU550">
        <v>0</v>
      </c>
      <c r="BV550">
        <v>0</v>
      </c>
      <c r="BW550">
        <v>1</v>
      </c>
      <c r="BX550">
        <v>0</v>
      </c>
      <c r="BY550">
        <v>1</v>
      </c>
      <c r="BZ550">
        <v>7</v>
      </c>
      <c r="CA550">
        <v>57</v>
      </c>
      <c r="CB550">
        <v>16</v>
      </c>
      <c r="CC550">
        <v>35</v>
      </c>
      <c r="CD550">
        <v>2</v>
      </c>
      <c r="CE550">
        <v>0</v>
      </c>
      <c r="CF550">
        <v>0</v>
      </c>
      <c r="CG550">
        <v>0</v>
      </c>
      <c r="CH550">
        <v>0</v>
      </c>
      <c r="CI550">
        <v>4</v>
      </c>
      <c r="CJ550">
        <v>0</v>
      </c>
      <c r="CK550">
        <v>0</v>
      </c>
      <c r="CL550">
        <v>57</v>
      </c>
      <c r="CM550">
        <v>7</v>
      </c>
      <c r="CN550">
        <v>3</v>
      </c>
      <c r="CO550">
        <v>0</v>
      </c>
      <c r="CP550">
        <v>0</v>
      </c>
      <c r="CQ550">
        <v>2</v>
      </c>
      <c r="CR550">
        <v>1</v>
      </c>
      <c r="CS550">
        <v>1</v>
      </c>
      <c r="CT550">
        <v>0</v>
      </c>
      <c r="CU550">
        <v>0</v>
      </c>
      <c r="CV550">
        <v>0</v>
      </c>
      <c r="CW550">
        <v>0</v>
      </c>
      <c r="CX550">
        <v>7</v>
      </c>
      <c r="CY550">
        <v>4</v>
      </c>
      <c r="CZ550">
        <v>1</v>
      </c>
      <c r="DA550">
        <v>2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1</v>
      </c>
      <c r="DJ550">
        <v>4</v>
      </c>
      <c r="DK550">
        <v>353</v>
      </c>
      <c r="DL550">
        <v>168</v>
      </c>
      <c r="DM550">
        <v>28</v>
      </c>
      <c r="DN550">
        <v>144</v>
      </c>
      <c r="DO550">
        <v>3</v>
      </c>
      <c r="DP550">
        <v>0</v>
      </c>
      <c r="DQ550">
        <v>2</v>
      </c>
      <c r="DR550">
        <v>2</v>
      </c>
      <c r="DS550">
        <v>1</v>
      </c>
      <c r="DT550">
        <v>3</v>
      </c>
      <c r="DU550">
        <v>2</v>
      </c>
      <c r="DV550">
        <v>353</v>
      </c>
      <c r="DW550">
        <v>163</v>
      </c>
      <c r="DX550">
        <v>67</v>
      </c>
      <c r="DY550">
        <v>4</v>
      </c>
      <c r="DZ550">
        <v>34</v>
      </c>
      <c r="EA550">
        <v>10</v>
      </c>
      <c r="EB550">
        <v>1</v>
      </c>
      <c r="EC550">
        <v>1</v>
      </c>
      <c r="ED550">
        <v>2</v>
      </c>
      <c r="EE550">
        <v>2</v>
      </c>
      <c r="EF550">
        <v>1</v>
      </c>
      <c r="EG550">
        <v>41</v>
      </c>
      <c r="EH550">
        <v>163</v>
      </c>
      <c r="EI550" t="s">
        <v>225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</row>
    <row r="551" spans="1:149" ht="12.75">
      <c r="A551">
        <v>546</v>
      </c>
      <c r="B551" t="str">
        <f t="shared" si="38"/>
        <v>246101</v>
      </c>
      <c r="C551" t="s">
        <v>715</v>
      </c>
      <c r="D551" t="s">
        <v>715</v>
      </c>
      <c r="E551" t="s">
        <v>223</v>
      </c>
      <c r="F551">
        <v>81</v>
      </c>
      <c r="G551" t="s">
        <v>15</v>
      </c>
      <c r="H551">
        <v>1885</v>
      </c>
      <c r="I551">
        <v>1885</v>
      </c>
      <c r="J551">
        <v>0</v>
      </c>
      <c r="K551">
        <v>1447</v>
      </c>
      <c r="L551">
        <v>535</v>
      </c>
      <c r="M551">
        <v>535</v>
      </c>
      <c r="N551">
        <v>0</v>
      </c>
      <c r="O551">
        <v>912</v>
      </c>
      <c r="P551">
        <v>534</v>
      </c>
      <c r="Q551">
        <v>0</v>
      </c>
      <c r="R551">
        <v>534</v>
      </c>
      <c r="S551">
        <v>9</v>
      </c>
      <c r="T551">
        <v>525</v>
      </c>
      <c r="U551">
        <v>2</v>
      </c>
      <c r="V551">
        <v>2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2</v>
      </c>
      <c r="AG551">
        <v>11</v>
      </c>
      <c r="AH551">
        <v>0</v>
      </c>
      <c r="AI551">
        <v>2</v>
      </c>
      <c r="AJ551">
        <v>1</v>
      </c>
      <c r="AK551">
        <v>5</v>
      </c>
      <c r="AL551">
        <v>1</v>
      </c>
      <c r="AM551">
        <v>0</v>
      </c>
      <c r="AN551">
        <v>0</v>
      </c>
      <c r="AO551">
        <v>1</v>
      </c>
      <c r="AP551">
        <v>0</v>
      </c>
      <c r="AQ551">
        <v>1</v>
      </c>
      <c r="AR551">
        <v>11</v>
      </c>
      <c r="AS551">
        <v>5</v>
      </c>
      <c r="AT551">
        <v>3</v>
      </c>
      <c r="AU551">
        <v>0</v>
      </c>
      <c r="AV551">
        <v>0</v>
      </c>
      <c r="AW551">
        <v>1</v>
      </c>
      <c r="AX551">
        <v>0</v>
      </c>
      <c r="AY551">
        <v>0</v>
      </c>
      <c r="AZ551">
        <v>0</v>
      </c>
      <c r="BA551">
        <v>1</v>
      </c>
      <c r="BB551">
        <v>0</v>
      </c>
      <c r="BC551">
        <v>0</v>
      </c>
      <c r="BD551">
        <v>5</v>
      </c>
      <c r="BE551">
        <v>4</v>
      </c>
      <c r="BF551">
        <v>3</v>
      </c>
      <c r="BG551">
        <v>1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4</v>
      </c>
      <c r="BQ551">
        <v>2</v>
      </c>
      <c r="BR551">
        <v>0</v>
      </c>
      <c r="BS551">
        <v>0</v>
      </c>
      <c r="BT551">
        <v>0</v>
      </c>
      <c r="BU551">
        <v>0</v>
      </c>
      <c r="BV551">
        <v>1</v>
      </c>
      <c r="BW551">
        <v>1</v>
      </c>
      <c r="BX551">
        <v>0</v>
      </c>
      <c r="BY551">
        <v>0</v>
      </c>
      <c r="BZ551">
        <v>2</v>
      </c>
      <c r="CA551">
        <v>41</v>
      </c>
      <c r="CB551">
        <v>15</v>
      </c>
      <c r="CC551">
        <v>19</v>
      </c>
      <c r="CD551">
        <v>2</v>
      </c>
      <c r="CE551">
        <v>0</v>
      </c>
      <c r="CF551">
        <v>1</v>
      </c>
      <c r="CG551">
        <v>0</v>
      </c>
      <c r="CH551">
        <v>0</v>
      </c>
      <c r="CI551">
        <v>2</v>
      </c>
      <c r="CJ551">
        <v>1</v>
      </c>
      <c r="CK551">
        <v>1</v>
      </c>
      <c r="CL551">
        <v>41</v>
      </c>
      <c r="CM551">
        <v>7</v>
      </c>
      <c r="CN551">
        <v>5</v>
      </c>
      <c r="CO551">
        <v>1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1</v>
      </c>
      <c r="CW551">
        <v>0</v>
      </c>
      <c r="CX551">
        <v>7</v>
      </c>
      <c r="CY551">
        <v>7</v>
      </c>
      <c r="CZ551">
        <v>0</v>
      </c>
      <c r="DA551">
        <v>1</v>
      </c>
      <c r="DB551">
        <v>0</v>
      </c>
      <c r="DC551">
        <v>1</v>
      </c>
      <c r="DD551">
        <v>0</v>
      </c>
      <c r="DE551">
        <v>0</v>
      </c>
      <c r="DF551">
        <v>0</v>
      </c>
      <c r="DG551">
        <v>3</v>
      </c>
      <c r="DH551">
        <v>0</v>
      </c>
      <c r="DI551">
        <v>2</v>
      </c>
      <c r="DJ551">
        <v>7</v>
      </c>
      <c r="DK551">
        <v>309</v>
      </c>
      <c r="DL551">
        <v>139</v>
      </c>
      <c r="DM551">
        <v>27</v>
      </c>
      <c r="DN551">
        <v>121</v>
      </c>
      <c r="DO551">
        <v>6</v>
      </c>
      <c r="DP551">
        <v>3</v>
      </c>
      <c r="DQ551">
        <v>1</v>
      </c>
      <c r="DR551">
        <v>3</v>
      </c>
      <c r="DS551">
        <v>0</v>
      </c>
      <c r="DT551">
        <v>6</v>
      </c>
      <c r="DU551">
        <v>3</v>
      </c>
      <c r="DV551">
        <v>309</v>
      </c>
      <c r="DW551">
        <v>135</v>
      </c>
      <c r="DX551">
        <v>67</v>
      </c>
      <c r="DY551">
        <v>7</v>
      </c>
      <c r="DZ551">
        <v>29</v>
      </c>
      <c r="EA551">
        <v>11</v>
      </c>
      <c r="EB551">
        <v>0</v>
      </c>
      <c r="EC551">
        <v>0</v>
      </c>
      <c r="ED551">
        <v>0</v>
      </c>
      <c r="EE551">
        <v>1</v>
      </c>
      <c r="EF551">
        <v>0</v>
      </c>
      <c r="EG551">
        <v>20</v>
      </c>
      <c r="EH551">
        <v>135</v>
      </c>
      <c r="EI551" t="s">
        <v>225</v>
      </c>
      <c r="EJ551">
        <v>2</v>
      </c>
      <c r="EK551">
        <v>1</v>
      </c>
      <c r="EL551">
        <v>1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2</v>
      </c>
    </row>
    <row r="552" spans="1:149" ht="12.75">
      <c r="A552">
        <v>547</v>
      </c>
      <c r="B552" t="str">
        <f t="shared" si="38"/>
        <v>246101</v>
      </c>
      <c r="C552" t="s">
        <v>715</v>
      </c>
      <c r="D552" t="s">
        <v>715</v>
      </c>
      <c r="E552" t="s">
        <v>223</v>
      </c>
      <c r="F552">
        <v>82</v>
      </c>
      <c r="G552" t="s">
        <v>16</v>
      </c>
      <c r="H552">
        <v>1280</v>
      </c>
      <c r="I552">
        <v>1280</v>
      </c>
      <c r="J552">
        <v>0</v>
      </c>
      <c r="K552">
        <v>1000</v>
      </c>
      <c r="L552">
        <v>487</v>
      </c>
      <c r="M552">
        <v>487</v>
      </c>
      <c r="N552">
        <v>0</v>
      </c>
      <c r="O552">
        <v>513</v>
      </c>
      <c r="P552">
        <v>487</v>
      </c>
      <c r="Q552">
        <v>0</v>
      </c>
      <c r="R552">
        <v>487</v>
      </c>
      <c r="S552">
        <v>5</v>
      </c>
      <c r="T552">
        <v>482</v>
      </c>
      <c r="U552">
        <v>2</v>
      </c>
      <c r="V552">
        <v>1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1</v>
      </c>
      <c r="AF552">
        <v>2</v>
      </c>
      <c r="AG552">
        <v>2</v>
      </c>
      <c r="AH552">
        <v>0</v>
      </c>
      <c r="AI552">
        <v>1</v>
      </c>
      <c r="AJ552">
        <v>0</v>
      </c>
      <c r="AK552">
        <v>0</v>
      </c>
      <c r="AL552">
        <v>1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2</v>
      </c>
      <c r="AS552">
        <v>1</v>
      </c>
      <c r="AT552">
        <v>1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1</v>
      </c>
      <c r="BE552">
        <v>2</v>
      </c>
      <c r="BF552">
        <v>1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1</v>
      </c>
      <c r="BN552">
        <v>0</v>
      </c>
      <c r="BO552">
        <v>0</v>
      </c>
      <c r="BP552">
        <v>2</v>
      </c>
      <c r="BQ552">
        <v>4</v>
      </c>
      <c r="BR552">
        <v>2</v>
      </c>
      <c r="BS552">
        <v>0</v>
      </c>
      <c r="BT552">
        <v>1</v>
      </c>
      <c r="BU552">
        <v>0</v>
      </c>
      <c r="BV552">
        <v>0</v>
      </c>
      <c r="BW552">
        <v>1</v>
      </c>
      <c r="BX552">
        <v>0</v>
      </c>
      <c r="BY552">
        <v>0</v>
      </c>
      <c r="BZ552">
        <v>4</v>
      </c>
      <c r="CA552">
        <v>58</v>
      </c>
      <c r="CB552">
        <v>13</v>
      </c>
      <c r="CC552">
        <v>32</v>
      </c>
      <c r="CD552">
        <v>4</v>
      </c>
      <c r="CE552">
        <v>0</v>
      </c>
      <c r="CF552">
        <v>1</v>
      </c>
      <c r="CG552">
        <v>2</v>
      </c>
      <c r="CH552">
        <v>2</v>
      </c>
      <c r="CI552">
        <v>4</v>
      </c>
      <c r="CJ552">
        <v>0</v>
      </c>
      <c r="CK552">
        <v>0</v>
      </c>
      <c r="CL552">
        <v>58</v>
      </c>
      <c r="CM552">
        <v>3</v>
      </c>
      <c r="CN552">
        <v>3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3</v>
      </c>
      <c r="CY552">
        <v>3</v>
      </c>
      <c r="CZ552">
        <v>1</v>
      </c>
      <c r="DA552">
        <v>1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1</v>
      </c>
      <c r="DH552">
        <v>0</v>
      </c>
      <c r="DI552">
        <v>0</v>
      </c>
      <c r="DJ552">
        <v>3</v>
      </c>
      <c r="DK552">
        <v>302</v>
      </c>
      <c r="DL552">
        <v>132</v>
      </c>
      <c r="DM552">
        <v>36</v>
      </c>
      <c r="DN552">
        <v>114</v>
      </c>
      <c r="DO552">
        <v>4</v>
      </c>
      <c r="DP552">
        <v>0</v>
      </c>
      <c r="DQ552">
        <v>6</v>
      </c>
      <c r="DR552">
        <v>7</v>
      </c>
      <c r="DS552">
        <v>1</v>
      </c>
      <c r="DT552">
        <v>1</v>
      </c>
      <c r="DU552">
        <v>1</v>
      </c>
      <c r="DV552">
        <v>302</v>
      </c>
      <c r="DW552">
        <v>104</v>
      </c>
      <c r="DX552">
        <v>48</v>
      </c>
      <c r="DY552">
        <v>3</v>
      </c>
      <c r="DZ552">
        <v>24</v>
      </c>
      <c r="EA552">
        <v>8</v>
      </c>
      <c r="EB552">
        <v>1</v>
      </c>
      <c r="EC552">
        <v>0</v>
      </c>
      <c r="ED552">
        <v>0</v>
      </c>
      <c r="EE552">
        <v>1</v>
      </c>
      <c r="EF552">
        <v>1</v>
      </c>
      <c r="EG552">
        <v>18</v>
      </c>
      <c r="EH552">
        <v>104</v>
      </c>
      <c r="EI552" t="s">
        <v>225</v>
      </c>
      <c r="EJ552">
        <v>1</v>
      </c>
      <c r="EK552">
        <v>0</v>
      </c>
      <c r="EL552">
        <v>1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1</v>
      </c>
    </row>
    <row r="553" spans="1:149" ht="12.75">
      <c r="A553">
        <v>548</v>
      </c>
      <c r="B553" t="str">
        <f t="shared" si="38"/>
        <v>246101</v>
      </c>
      <c r="C553" t="s">
        <v>715</v>
      </c>
      <c r="D553" t="s">
        <v>715</v>
      </c>
      <c r="E553" t="s">
        <v>223</v>
      </c>
      <c r="F553">
        <v>83</v>
      </c>
      <c r="G553" t="s">
        <v>17</v>
      </c>
      <c r="H553">
        <v>2151</v>
      </c>
      <c r="I553">
        <v>2151</v>
      </c>
      <c r="J553">
        <v>0</v>
      </c>
      <c r="K553">
        <v>1600</v>
      </c>
      <c r="L553">
        <v>789</v>
      </c>
      <c r="M553">
        <v>789</v>
      </c>
      <c r="N553">
        <v>0</v>
      </c>
      <c r="O553">
        <v>811</v>
      </c>
      <c r="P553">
        <v>789</v>
      </c>
      <c r="Q553">
        <v>0</v>
      </c>
      <c r="R553">
        <v>789</v>
      </c>
      <c r="S553">
        <v>12</v>
      </c>
      <c r="T553">
        <v>777</v>
      </c>
      <c r="U553">
        <v>6</v>
      </c>
      <c r="V553">
        <v>4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1</v>
      </c>
      <c r="AC553">
        <v>0</v>
      </c>
      <c r="AD553">
        <v>0</v>
      </c>
      <c r="AE553">
        <v>1</v>
      </c>
      <c r="AF553">
        <v>6</v>
      </c>
      <c r="AG553">
        <v>7</v>
      </c>
      <c r="AH553">
        <v>0</v>
      </c>
      <c r="AI553">
        <v>3</v>
      </c>
      <c r="AJ553">
        <v>0</v>
      </c>
      <c r="AK553">
        <v>1</v>
      </c>
      <c r="AL553">
        <v>1</v>
      </c>
      <c r="AM553">
        <v>0</v>
      </c>
      <c r="AN553">
        <v>0</v>
      </c>
      <c r="AO553">
        <v>2</v>
      </c>
      <c r="AP553">
        <v>0</v>
      </c>
      <c r="AQ553">
        <v>0</v>
      </c>
      <c r="AR553">
        <v>7</v>
      </c>
      <c r="AS553">
        <v>1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1</v>
      </c>
      <c r="BA553">
        <v>0</v>
      </c>
      <c r="BB553">
        <v>0</v>
      </c>
      <c r="BC553">
        <v>0</v>
      </c>
      <c r="BD553">
        <v>1</v>
      </c>
      <c r="BE553">
        <v>1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1</v>
      </c>
      <c r="BL553">
        <v>0</v>
      </c>
      <c r="BM553">
        <v>0</v>
      </c>
      <c r="BN553">
        <v>0</v>
      </c>
      <c r="BO553">
        <v>0</v>
      </c>
      <c r="BP553">
        <v>1</v>
      </c>
      <c r="BQ553">
        <v>6</v>
      </c>
      <c r="BR553">
        <v>1</v>
      </c>
      <c r="BS553">
        <v>0</v>
      </c>
      <c r="BT553">
        <v>0</v>
      </c>
      <c r="BU553">
        <v>0</v>
      </c>
      <c r="BV553">
        <v>1</v>
      </c>
      <c r="BW553">
        <v>3</v>
      </c>
      <c r="BX553">
        <v>0</v>
      </c>
      <c r="BY553">
        <v>1</v>
      </c>
      <c r="BZ553">
        <v>6</v>
      </c>
      <c r="CA553">
        <v>85</v>
      </c>
      <c r="CB553">
        <v>26</v>
      </c>
      <c r="CC553">
        <v>41</v>
      </c>
      <c r="CD553">
        <v>3</v>
      </c>
      <c r="CE553">
        <v>0</v>
      </c>
      <c r="CF553">
        <v>2</v>
      </c>
      <c r="CG553">
        <v>0</v>
      </c>
      <c r="CH553">
        <v>1</v>
      </c>
      <c r="CI553">
        <v>7</v>
      </c>
      <c r="CJ553">
        <v>2</v>
      </c>
      <c r="CK553">
        <v>3</v>
      </c>
      <c r="CL553">
        <v>85</v>
      </c>
      <c r="CM553">
        <v>3</v>
      </c>
      <c r="CN553">
        <v>3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3</v>
      </c>
      <c r="CY553">
        <v>9</v>
      </c>
      <c r="CZ553">
        <v>6</v>
      </c>
      <c r="DA553">
        <v>0</v>
      </c>
      <c r="DB553">
        <v>1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2</v>
      </c>
      <c r="DI553">
        <v>0</v>
      </c>
      <c r="DJ553">
        <v>9</v>
      </c>
      <c r="DK553">
        <v>419</v>
      </c>
      <c r="DL553">
        <v>214</v>
      </c>
      <c r="DM553">
        <v>44</v>
      </c>
      <c r="DN553">
        <v>142</v>
      </c>
      <c r="DO553">
        <v>1</v>
      </c>
      <c r="DP553">
        <v>2</v>
      </c>
      <c r="DQ553">
        <v>2</v>
      </c>
      <c r="DR553">
        <v>6</v>
      </c>
      <c r="DS553">
        <v>2</v>
      </c>
      <c r="DT553">
        <v>5</v>
      </c>
      <c r="DU553">
        <v>1</v>
      </c>
      <c r="DV553">
        <v>419</v>
      </c>
      <c r="DW553">
        <v>239</v>
      </c>
      <c r="DX553">
        <v>112</v>
      </c>
      <c r="DY553">
        <v>6</v>
      </c>
      <c r="DZ553">
        <v>48</v>
      </c>
      <c r="EA553">
        <v>17</v>
      </c>
      <c r="EB553">
        <v>1</v>
      </c>
      <c r="EC553">
        <v>1</v>
      </c>
      <c r="ED553">
        <v>1</v>
      </c>
      <c r="EE553">
        <v>5</v>
      </c>
      <c r="EF553">
        <v>3</v>
      </c>
      <c r="EG553">
        <v>45</v>
      </c>
      <c r="EH553">
        <v>239</v>
      </c>
      <c r="EI553" t="s">
        <v>225</v>
      </c>
      <c r="EJ553">
        <v>1</v>
      </c>
      <c r="EK553">
        <v>0</v>
      </c>
      <c r="EL553">
        <v>1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1</v>
      </c>
    </row>
    <row r="554" spans="1:149" ht="12.75">
      <c r="A554">
        <v>549</v>
      </c>
      <c r="B554" t="str">
        <f t="shared" si="38"/>
        <v>246101</v>
      </c>
      <c r="C554" t="s">
        <v>715</v>
      </c>
      <c r="D554" t="s">
        <v>715</v>
      </c>
      <c r="E554" t="s">
        <v>223</v>
      </c>
      <c r="F554">
        <v>84</v>
      </c>
      <c r="G554" t="s">
        <v>17</v>
      </c>
      <c r="H554">
        <v>2001</v>
      </c>
      <c r="I554">
        <v>2001</v>
      </c>
      <c r="J554">
        <v>0</v>
      </c>
      <c r="K554">
        <v>1500</v>
      </c>
      <c r="L554">
        <v>709</v>
      </c>
      <c r="M554">
        <v>709</v>
      </c>
      <c r="N554">
        <v>0</v>
      </c>
      <c r="O554">
        <v>791</v>
      </c>
      <c r="P554">
        <v>709</v>
      </c>
      <c r="Q554">
        <v>0</v>
      </c>
      <c r="R554">
        <v>709</v>
      </c>
      <c r="S554">
        <v>9</v>
      </c>
      <c r="T554">
        <v>700</v>
      </c>
      <c r="U554">
        <v>3</v>
      </c>
      <c r="V554">
        <v>2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1</v>
      </c>
      <c r="AF554">
        <v>3</v>
      </c>
      <c r="AG554">
        <v>4</v>
      </c>
      <c r="AH554">
        <v>1</v>
      </c>
      <c r="AI554">
        <v>3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4</v>
      </c>
      <c r="AS554">
        <v>3</v>
      </c>
      <c r="AT554">
        <v>1</v>
      </c>
      <c r="AU554">
        <v>0</v>
      </c>
      <c r="AV554">
        <v>0</v>
      </c>
      <c r="AW554">
        <v>1</v>
      </c>
      <c r="AX554">
        <v>0</v>
      </c>
      <c r="AY554">
        <v>1</v>
      </c>
      <c r="AZ554">
        <v>0</v>
      </c>
      <c r="BA554">
        <v>0</v>
      </c>
      <c r="BB554">
        <v>0</v>
      </c>
      <c r="BC554">
        <v>0</v>
      </c>
      <c r="BD554">
        <v>3</v>
      </c>
      <c r="BE554">
        <v>3</v>
      </c>
      <c r="BF554">
        <v>2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1</v>
      </c>
      <c r="BO554">
        <v>0</v>
      </c>
      <c r="BP554">
        <v>3</v>
      </c>
      <c r="BQ554">
        <v>7</v>
      </c>
      <c r="BR554">
        <v>3</v>
      </c>
      <c r="BS554">
        <v>2</v>
      </c>
      <c r="BT554">
        <v>0</v>
      </c>
      <c r="BU554">
        <v>0</v>
      </c>
      <c r="BV554">
        <v>0</v>
      </c>
      <c r="BW554">
        <v>0</v>
      </c>
      <c r="BX554">
        <v>1</v>
      </c>
      <c r="BY554">
        <v>1</v>
      </c>
      <c r="BZ554">
        <v>7</v>
      </c>
      <c r="CA554">
        <v>64</v>
      </c>
      <c r="CB554">
        <v>17</v>
      </c>
      <c r="CC554">
        <v>37</v>
      </c>
      <c r="CD554">
        <v>2</v>
      </c>
      <c r="CE554">
        <v>0</v>
      </c>
      <c r="CF554">
        <v>0</v>
      </c>
      <c r="CG554">
        <v>0</v>
      </c>
      <c r="CH554">
        <v>1</v>
      </c>
      <c r="CI554">
        <v>6</v>
      </c>
      <c r="CJ554">
        <v>0</v>
      </c>
      <c r="CK554">
        <v>1</v>
      </c>
      <c r="CL554">
        <v>64</v>
      </c>
      <c r="CM554">
        <v>4</v>
      </c>
      <c r="CN554">
        <v>2</v>
      </c>
      <c r="CO554">
        <v>0</v>
      </c>
      <c r="CP554">
        <v>0</v>
      </c>
      <c r="CQ554">
        <v>1</v>
      </c>
      <c r="CR554">
        <v>0</v>
      </c>
      <c r="CS554">
        <v>0</v>
      </c>
      <c r="CT554">
        <v>0</v>
      </c>
      <c r="CU554">
        <v>0</v>
      </c>
      <c r="CV554">
        <v>1</v>
      </c>
      <c r="CW554">
        <v>0</v>
      </c>
      <c r="CX554">
        <v>4</v>
      </c>
      <c r="CY554">
        <v>9</v>
      </c>
      <c r="CZ554">
        <v>3</v>
      </c>
      <c r="DA554">
        <v>1</v>
      </c>
      <c r="DB554">
        <v>1</v>
      </c>
      <c r="DC554">
        <v>0</v>
      </c>
      <c r="DD554">
        <v>0</v>
      </c>
      <c r="DE554">
        <v>1</v>
      </c>
      <c r="DF554">
        <v>0</v>
      </c>
      <c r="DG554">
        <v>3</v>
      </c>
      <c r="DH554">
        <v>0</v>
      </c>
      <c r="DI554">
        <v>0</v>
      </c>
      <c r="DJ554">
        <v>9</v>
      </c>
      <c r="DK554">
        <v>410</v>
      </c>
      <c r="DL554">
        <v>193</v>
      </c>
      <c r="DM554">
        <v>45</v>
      </c>
      <c r="DN554">
        <v>162</v>
      </c>
      <c r="DO554">
        <v>1</v>
      </c>
      <c r="DP554">
        <v>2</v>
      </c>
      <c r="DQ554">
        <v>2</v>
      </c>
      <c r="DR554">
        <v>3</v>
      </c>
      <c r="DS554">
        <v>0</v>
      </c>
      <c r="DT554">
        <v>1</v>
      </c>
      <c r="DU554">
        <v>1</v>
      </c>
      <c r="DV554">
        <v>410</v>
      </c>
      <c r="DW554">
        <v>193</v>
      </c>
      <c r="DX554">
        <v>101</v>
      </c>
      <c r="DY554">
        <v>8</v>
      </c>
      <c r="DZ554">
        <v>19</v>
      </c>
      <c r="EA554">
        <v>21</v>
      </c>
      <c r="EB554">
        <v>1</v>
      </c>
      <c r="EC554">
        <v>0</v>
      </c>
      <c r="ED554">
        <v>1</v>
      </c>
      <c r="EE554">
        <v>4</v>
      </c>
      <c r="EF554">
        <v>1</v>
      </c>
      <c r="EG554">
        <v>37</v>
      </c>
      <c r="EH554">
        <v>193</v>
      </c>
      <c r="EI554" t="s">
        <v>225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</row>
    <row r="555" spans="1:149" ht="12.75">
      <c r="A555">
        <v>550</v>
      </c>
      <c r="B555" t="str">
        <f t="shared" si="38"/>
        <v>246101</v>
      </c>
      <c r="C555" t="s">
        <v>715</v>
      </c>
      <c r="D555" t="s">
        <v>715</v>
      </c>
      <c r="E555" t="s">
        <v>223</v>
      </c>
      <c r="F555">
        <v>85</v>
      </c>
      <c r="G555" t="s">
        <v>17</v>
      </c>
      <c r="H555">
        <v>2137</v>
      </c>
      <c r="I555">
        <v>2137</v>
      </c>
      <c r="J555">
        <v>0</v>
      </c>
      <c r="K555">
        <v>1600</v>
      </c>
      <c r="L555">
        <v>767</v>
      </c>
      <c r="M555">
        <v>767</v>
      </c>
      <c r="N555">
        <v>0</v>
      </c>
      <c r="O555">
        <v>833</v>
      </c>
      <c r="P555">
        <v>764</v>
      </c>
      <c r="Q555">
        <v>2</v>
      </c>
      <c r="R555">
        <v>762</v>
      </c>
      <c r="S555">
        <v>15</v>
      </c>
      <c r="T555">
        <v>747</v>
      </c>
      <c r="U555">
        <v>3</v>
      </c>
      <c r="V555">
        <v>2</v>
      </c>
      <c r="W555">
        <v>0</v>
      </c>
      <c r="X555">
        <v>0</v>
      </c>
      <c r="Y555">
        <v>0</v>
      </c>
      <c r="Z555">
        <v>1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3</v>
      </c>
      <c r="AG555">
        <v>9</v>
      </c>
      <c r="AH555">
        <v>0</v>
      </c>
      <c r="AI555">
        <v>7</v>
      </c>
      <c r="AJ555">
        <v>0</v>
      </c>
      <c r="AK555">
        <v>0</v>
      </c>
      <c r="AL555">
        <v>1</v>
      </c>
      <c r="AM555">
        <v>0</v>
      </c>
      <c r="AN555">
        <v>1</v>
      </c>
      <c r="AO555">
        <v>0</v>
      </c>
      <c r="AP555">
        <v>0</v>
      </c>
      <c r="AQ555">
        <v>0</v>
      </c>
      <c r="AR555">
        <v>9</v>
      </c>
      <c r="AS555">
        <v>3</v>
      </c>
      <c r="AT555">
        <v>2</v>
      </c>
      <c r="AU555">
        <v>0</v>
      </c>
      <c r="AV555">
        <v>0</v>
      </c>
      <c r="AW555">
        <v>1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3</v>
      </c>
      <c r="BE555">
        <v>3</v>
      </c>
      <c r="BF555">
        <v>1</v>
      </c>
      <c r="BG555">
        <v>1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1</v>
      </c>
      <c r="BP555">
        <v>3</v>
      </c>
      <c r="BQ555">
        <v>18</v>
      </c>
      <c r="BR555">
        <v>4</v>
      </c>
      <c r="BS555">
        <v>1</v>
      </c>
      <c r="BT555">
        <v>1</v>
      </c>
      <c r="BU555">
        <v>0</v>
      </c>
      <c r="BV555">
        <v>3</v>
      </c>
      <c r="BW555">
        <v>7</v>
      </c>
      <c r="BX555">
        <v>0</v>
      </c>
      <c r="BY555">
        <v>2</v>
      </c>
      <c r="BZ555">
        <v>18</v>
      </c>
      <c r="CA555">
        <v>65</v>
      </c>
      <c r="CB555">
        <v>19</v>
      </c>
      <c r="CC555">
        <v>34</v>
      </c>
      <c r="CD555">
        <v>4</v>
      </c>
      <c r="CE555">
        <v>0</v>
      </c>
      <c r="CF555">
        <v>0</v>
      </c>
      <c r="CG555">
        <v>0</v>
      </c>
      <c r="CH555">
        <v>0</v>
      </c>
      <c r="CI555">
        <v>8</v>
      </c>
      <c r="CJ555">
        <v>0</v>
      </c>
      <c r="CK555">
        <v>0</v>
      </c>
      <c r="CL555">
        <v>65</v>
      </c>
      <c r="CM555">
        <v>6</v>
      </c>
      <c r="CN555">
        <v>3</v>
      </c>
      <c r="CO555">
        <v>0</v>
      </c>
      <c r="CP555">
        <v>0</v>
      </c>
      <c r="CQ555">
        <v>0</v>
      </c>
      <c r="CR555">
        <v>0</v>
      </c>
      <c r="CS555">
        <v>2</v>
      </c>
      <c r="CT555">
        <v>0</v>
      </c>
      <c r="CU555">
        <v>0</v>
      </c>
      <c r="CV555">
        <v>0</v>
      </c>
      <c r="CW555">
        <v>1</v>
      </c>
      <c r="CX555">
        <v>6</v>
      </c>
      <c r="CY555">
        <v>6</v>
      </c>
      <c r="CZ555">
        <v>3</v>
      </c>
      <c r="DA555">
        <v>0</v>
      </c>
      <c r="DB555">
        <v>2</v>
      </c>
      <c r="DC555">
        <v>0</v>
      </c>
      <c r="DD555">
        <v>0</v>
      </c>
      <c r="DE555">
        <v>0</v>
      </c>
      <c r="DF555">
        <v>0</v>
      </c>
      <c r="DG555">
        <v>1</v>
      </c>
      <c r="DH555">
        <v>0</v>
      </c>
      <c r="DI555">
        <v>0</v>
      </c>
      <c r="DJ555">
        <v>6</v>
      </c>
      <c r="DK555">
        <v>404</v>
      </c>
      <c r="DL555">
        <v>191</v>
      </c>
      <c r="DM555">
        <v>41</v>
      </c>
      <c r="DN555">
        <v>152</v>
      </c>
      <c r="DO555">
        <v>1</v>
      </c>
      <c r="DP555">
        <v>2</v>
      </c>
      <c r="DQ555">
        <v>1</v>
      </c>
      <c r="DR555">
        <v>4</v>
      </c>
      <c r="DS555">
        <v>0</v>
      </c>
      <c r="DT555">
        <v>7</v>
      </c>
      <c r="DU555">
        <v>5</v>
      </c>
      <c r="DV555">
        <v>404</v>
      </c>
      <c r="DW555">
        <v>229</v>
      </c>
      <c r="DX555">
        <v>96</v>
      </c>
      <c r="DY555">
        <v>11</v>
      </c>
      <c r="DZ555">
        <v>60</v>
      </c>
      <c r="EA555">
        <v>11</v>
      </c>
      <c r="EB555">
        <v>1</v>
      </c>
      <c r="EC555">
        <v>4</v>
      </c>
      <c r="ED555">
        <v>2</v>
      </c>
      <c r="EE555">
        <v>1</v>
      </c>
      <c r="EF555">
        <v>0</v>
      </c>
      <c r="EG555">
        <v>43</v>
      </c>
      <c r="EH555">
        <v>229</v>
      </c>
      <c r="EI555" t="s">
        <v>225</v>
      </c>
      <c r="EJ555">
        <v>1</v>
      </c>
      <c r="EK555">
        <v>0</v>
      </c>
      <c r="EL555">
        <v>1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1</v>
      </c>
    </row>
    <row r="556" spans="1:149" ht="12.75">
      <c r="A556">
        <v>551</v>
      </c>
      <c r="B556" t="str">
        <f t="shared" si="38"/>
        <v>246101</v>
      </c>
      <c r="C556" t="s">
        <v>715</v>
      </c>
      <c r="D556" t="s">
        <v>715</v>
      </c>
      <c r="E556" t="s">
        <v>223</v>
      </c>
      <c r="F556">
        <v>86</v>
      </c>
      <c r="G556" t="s">
        <v>17</v>
      </c>
      <c r="H556">
        <v>2513</v>
      </c>
      <c r="I556">
        <v>2509</v>
      </c>
      <c r="J556">
        <v>4</v>
      </c>
      <c r="K556">
        <v>1846</v>
      </c>
      <c r="L556">
        <v>814</v>
      </c>
      <c r="M556">
        <v>810</v>
      </c>
      <c r="N556">
        <v>4</v>
      </c>
      <c r="O556">
        <v>1032</v>
      </c>
      <c r="P556">
        <v>814</v>
      </c>
      <c r="Q556">
        <v>0</v>
      </c>
      <c r="R556">
        <v>814</v>
      </c>
      <c r="S556">
        <v>5</v>
      </c>
      <c r="T556">
        <v>809</v>
      </c>
      <c r="U556">
        <v>15</v>
      </c>
      <c r="V556">
        <v>8</v>
      </c>
      <c r="W556">
        <v>2</v>
      </c>
      <c r="X556">
        <v>3</v>
      </c>
      <c r="Y556">
        <v>0</v>
      </c>
      <c r="Z556">
        <v>0</v>
      </c>
      <c r="AA556">
        <v>0</v>
      </c>
      <c r="AB556">
        <v>1</v>
      </c>
      <c r="AC556">
        <v>1</v>
      </c>
      <c r="AD556">
        <v>0</v>
      </c>
      <c r="AE556">
        <v>0</v>
      </c>
      <c r="AF556">
        <v>15</v>
      </c>
      <c r="AG556">
        <v>17</v>
      </c>
      <c r="AH556">
        <v>3</v>
      </c>
      <c r="AI556">
        <v>9</v>
      </c>
      <c r="AJ556">
        <v>1</v>
      </c>
      <c r="AK556">
        <v>1</v>
      </c>
      <c r="AL556">
        <v>0</v>
      </c>
      <c r="AM556">
        <v>1</v>
      </c>
      <c r="AN556">
        <v>2</v>
      </c>
      <c r="AO556">
        <v>0</v>
      </c>
      <c r="AP556">
        <v>0</v>
      </c>
      <c r="AQ556">
        <v>0</v>
      </c>
      <c r="AR556">
        <v>17</v>
      </c>
      <c r="AS556">
        <v>3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2</v>
      </c>
      <c r="AZ556">
        <v>0</v>
      </c>
      <c r="BA556">
        <v>1</v>
      </c>
      <c r="BB556">
        <v>0</v>
      </c>
      <c r="BC556">
        <v>0</v>
      </c>
      <c r="BD556">
        <v>3</v>
      </c>
      <c r="BE556">
        <v>1</v>
      </c>
      <c r="BF556">
        <v>0</v>
      </c>
      <c r="BG556">
        <v>0</v>
      </c>
      <c r="BH556">
        <v>0</v>
      </c>
      <c r="BI556">
        <v>1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1</v>
      </c>
      <c r="BQ556">
        <v>7</v>
      </c>
      <c r="BR556">
        <v>2</v>
      </c>
      <c r="BS556">
        <v>0</v>
      </c>
      <c r="BT556">
        <v>1</v>
      </c>
      <c r="BU556">
        <v>0</v>
      </c>
      <c r="BV556">
        <v>0</v>
      </c>
      <c r="BW556">
        <v>3</v>
      </c>
      <c r="BX556">
        <v>1</v>
      </c>
      <c r="BY556">
        <v>0</v>
      </c>
      <c r="BZ556">
        <v>7</v>
      </c>
      <c r="CA556">
        <v>46</v>
      </c>
      <c r="CB556">
        <v>15</v>
      </c>
      <c r="CC556">
        <v>24</v>
      </c>
      <c r="CD556">
        <v>2</v>
      </c>
      <c r="CE556">
        <v>1</v>
      </c>
      <c r="CF556">
        <v>1</v>
      </c>
      <c r="CG556">
        <v>0</v>
      </c>
      <c r="CH556">
        <v>0</v>
      </c>
      <c r="CI556">
        <v>3</v>
      </c>
      <c r="CJ556">
        <v>0</v>
      </c>
      <c r="CK556">
        <v>0</v>
      </c>
      <c r="CL556">
        <v>46</v>
      </c>
      <c r="CM556">
        <v>7</v>
      </c>
      <c r="CN556">
        <v>7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7</v>
      </c>
      <c r="CY556">
        <v>16</v>
      </c>
      <c r="CZ556">
        <v>7</v>
      </c>
      <c r="DA556">
        <v>1</v>
      </c>
      <c r="DB556">
        <v>0</v>
      </c>
      <c r="DC556">
        <v>2</v>
      </c>
      <c r="DD556">
        <v>1</v>
      </c>
      <c r="DE556">
        <v>0</v>
      </c>
      <c r="DF556">
        <v>0</v>
      </c>
      <c r="DG556">
        <v>1</v>
      </c>
      <c r="DH556">
        <v>0</v>
      </c>
      <c r="DI556">
        <v>4</v>
      </c>
      <c r="DJ556">
        <v>16</v>
      </c>
      <c r="DK556">
        <v>465</v>
      </c>
      <c r="DL556">
        <v>195</v>
      </c>
      <c r="DM556">
        <v>41</v>
      </c>
      <c r="DN556">
        <v>196</v>
      </c>
      <c r="DO556">
        <v>11</v>
      </c>
      <c r="DP556">
        <v>2</v>
      </c>
      <c r="DQ556">
        <v>4</v>
      </c>
      <c r="DR556">
        <v>4</v>
      </c>
      <c r="DS556">
        <v>3</v>
      </c>
      <c r="DT556">
        <v>6</v>
      </c>
      <c r="DU556">
        <v>3</v>
      </c>
      <c r="DV556">
        <v>465</v>
      </c>
      <c r="DW556">
        <v>231</v>
      </c>
      <c r="DX556">
        <v>119</v>
      </c>
      <c r="DY556">
        <v>10</v>
      </c>
      <c r="DZ556">
        <v>40</v>
      </c>
      <c r="EA556">
        <v>5</v>
      </c>
      <c r="EB556">
        <v>0</v>
      </c>
      <c r="EC556">
        <v>2</v>
      </c>
      <c r="ED556">
        <v>2</v>
      </c>
      <c r="EE556">
        <v>6</v>
      </c>
      <c r="EF556">
        <v>0</v>
      </c>
      <c r="EG556">
        <v>47</v>
      </c>
      <c r="EH556">
        <v>231</v>
      </c>
      <c r="EI556" t="s">
        <v>225</v>
      </c>
      <c r="EJ556">
        <v>1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1</v>
      </c>
      <c r="ER556">
        <v>0</v>
      </c>
      <c r="ES556">
        <v>1</v>
      </c>
    </row>
    <row r="557" spans="1:149" ht="12.75">
      <c r="A557">
        <v>552</v>
      </c>
      <c r="B557" t="str">
        <f t="shared" si="38"/>
        <v>246101</v>
      </c>
      <c r="C557" t="s">
        <v>715</v>
      </c>
      <c r="D557" t="s">
        <v>715</v>
      </c>
      <c r="E557" t="s">
        <v>223</v>
      </c>
      <c r="F557">
        <v>87</v>
      </c>
      <c r="G557" t="s">
        <v>18</v>
      </c>
      <c r="H557">
        <v>2245</v>
      </c>
      <c r="I557">
        <v>2245</v>
      </c>
      <c r="J557">
        <v>0</v>
      </c>
      <c r="K557">
        <v>1610</v>
      </c>
      <c r="L557">
        <v>956</v>
      </c>
      <c r="M557">
        <v>956</v>
      </c>
      <c r="N557">
        <v>0</v>
      </c>
      <c r="O557">
        <v>654</v>
      </c>
      <c r="P557">
        <v>956</v>
      </c>
      <c r="Q557">
        <v>0</v>
      </c>
      <c r="R557">
        <v>956</v>
      </c>
      <c r="S557">
        <v>2</v>
      </c>
      <c r="T557">
        <v>954</v>
      </c>
      <c r="U557">
        <v>6</v>
      </c>
      <c r="V557">
        <v>0</v>
      </c>
      <c r="W557">
        <v>0</v>
      </c>
      <c r="X557">
        <v>2</v>
      </c>
      <c r="Y557">
        <v>0</v>
      </c>
      <c r="Z557">
        <v>1</v>
      </c>
      <c r="AA557">
        <v>0</v>
      </c>
      <c r="AB557">
        <v>1</v>
      </c>
      <c r="AC557">
        <v>1</v>
      </c>
      <c r="AD557">
        <v>0</v>
      </c>
      <c r="AE557">
        <v>1</v>
      </c>
      <c r="AF557">
        <v>6</v>
      </c>
      <c r="AG557">
        <v>18</v>
      </c>
      <c r="AH557">
        <v>1</v>
      </c>
      <c r="AI557">
        <v>12</v>
      </c>
      <c r="AJ557">
        <v>0</v>
      </c>
      <c r="AK557">
        <v>0</v>
      </c>
      <c r="AL557">
        <v>2</v>
      </c>
      <c r="AM557">
        <v>0</v>
      </c>
      <c r="AN557">
        <v>0</v>
      </c>
      <c r="AO557">
        <v>1</v>
      </c>
      <c r="AP557">
        <v>0</v>
      </c>
      <c r="AQ557">
        <v>2</v>
      </c>
      <c r="AR557">
        <v>18</v>
      </c>
      <c r="AS557">
        <v>7</v>
      </c>
      <c r="AT557">
        <v>2</v>
      </c>
      <c r="AU557">
        <v>1</v>
      </c>
      <c r="AV557">
        <v>1</v>
      </c>
      <c r="AW557">
        <v>0</v>
      </c>
      <c r="AX557">
        <v>2</v>
      </c>
      <c r="AY557">
        <v>0</v>
      </c>
      <c r="AZ557">
        <v>0</v>
      </c>
      <c r="BA557">
        <v>0</v>
      </c>
      <c r="BB557">
        <v>0</v>
      </c>
      <c r="BC557">
        <v>1</v>
      </c>
      <c r="BD557">
        <v>7</v>
      </c>
      <c r="BE557">
        <v>5</v>
      </c>
      <c r="BF557">
        <v>4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1</v>
      </c>
      <c r="BM557">
        <v>0</v>
      </c>
      <c r="BN557">
        <v>0</v>
      </c>
      <c r="BO557">
        <v>0</v>
      </c>
      <c r="BP557">
        <v>5</v>
      </c>
      <c r="BQ557">
        <v>9</v>
      </c>
      <c r="BR557">
        <v>2</v>
      </c>
      <c r="BS557">
        <v>2</v>
      </c>
      <c r="BT557">
        <v>0</v>
      </c>
      <c r="BU557">
        <v>2</v>
      </c>
      <c r="BV557">
        <v>1</v>
      </c>
      <c r="BW557">
        <v>2</v>
      </c>
      <c r="BX557">
        <v>0</v>
      </c>
      <c r="BY557">
        <v>0</v>
      </c>
      <c r="BZ557">
        <v>9</v>
      </c>
      <c r="CA557">
        <v>63</v>
      </c>
      <c r="CB557">
        <v>12</v>
      </c>
      <c r="CC557">
        <v>40</v>
      </c>
      <c r="CD557">
        <v>1</v>
      </c>
      <c r="CE557">
        <v>1</v>
      </c>
      <c r="CF557">
        <v>0</v>
      </c>
      <c r="CG557">
        <v>1</v>
      </c>
      <c r="CH557">
        <v>1</v>
      </c>
      <c r="CI557">
        <v>5</v>
      </c>
      <c r="CJ557">
        <v>1</v>
      </c>
      <c r="CK557">
        <v>1</v>
      </c>
      <c r="CL557">
        <v>63</v>
      </c>
      <c r="CM557">
        <v>11</v>
      </c>
      <c r="CN557">
        <v>5</v>
      </c>
      <c r="CO557">
        <v>2</v>
      </c>
      <c r="CP557">
        <v>1</v>
      </c>
      <c r="CQ557">
        <v>1</v>
      </c>
      <c r="CR557">
        <v>0</v>
      </c>
      <c r="CS557">
        <v>0</v>
      </c>
      <c r="CT557">
        <v>0</v>
      </c>
      <c r="CU557">
        <v>0</v>
      </c>
      <c r="CV557">
        <v>1</v>
      </c>
      <c r="CW557">
        <v>1</v>
      </c>
      <c r="CX557">
        <v>11</v>
      </c>
      <c r="CY557">
        <v>14</v>
      </c>
      <c r="CZ557">
        <v>8</v>
      </c>
      <c r="DA557">
        <v>0</v>
      </c>
      <c r="DB557">
        <v>0</v>
      </c>
      <c r="DC557">
        <v>1</v>
      </c>
      <c r="DD557">
        <v>0</v>
      </c>
      <c r="DE557">
        <v>0</v>
      </c>
      <c r="DF557">
        <v>0</v>
      </c>
      <c r="DG557">
        <v>4</v>
      </c>
      <c r="DH557">
        <v>1</v>
      </c>
      <c r="DI557">
        <v>0</v>
      </c>
      <c r="DJ557">
        <v>14</v>
      </c>
      <c r="DK557">
        <v>608</v>
      </c>
      <c r="DL557">
        <v>382</v>
      </c>
      <c r="DM557">
        <v>63</v>
      </c>
      <c r="DN557">
        <v>148</v>
      </c>
      <c r="DO557">
        <v>6</v>
      </c>
      <c r="DP557">
        <v>0</v>
      </c>
      <c r="DQ557">
        <v>2</v>
      </c>
      <c r="DR557">
        <v>2</v>
      </c>
      <c r="DS557">
        <v>0</v>
      </c>
      <c r="DT557">
        <v>4</v>
      </c>
      <c r="DU557">
        <v>1</v>
      </c>
      <c r="DV557">
        <v>608</v>
      </c>
      <c r="DW557">
        <v>211</v>
      </c>
      <c r="DX557">
        <v>106</v>
      </c>
      <c r="DY557">
        <v>8</v>
      </c>
      <c r="DZ557">
        <v>36</v>
      </c>
      <c r="EA557">
        <v>14</v>
      </c>
      <c r="EB557">
        <v>2</v>
      </c>
      <c r="EC557">
        <v>0</v>
      </c>
      <c r="ED557">
        <v>2</v>
      </c>
      <c r="EE557">
        <v>6</v>
      </c>
      <c r="EF557">
        <v>0</v>
      </c>
      <c r="EG557">
        <v>37</v>
      </c>
      <c r="EH557">
        <v>211</v>
      </c>
      <c r="EI557" t="s">
        <v>225</v>
      </c>
      <c r="EJ557">
        <v>2</v>
      </c>
      <c r="EK557">
        <v>1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1</v>
      </c>
      <c r="ES557">
        <v>2</v>
      </c>
    </row>
    <row r="558" spans="1:149" ht="12.75">
      <c r="A558">
        <v>553</v>
      </c>
      <c r="B558" t="str">
        <f t="shared" si="38"/>
        <v>246101</v>
      </c>
      <c r="C558" t="s">
        <v>715</v>
      </c>
      <c r="D558" t="s">
        <v>715</v>
      </c>
      <c r="E558" t="s">
        <v>223</v>
      </c>
      <c r="F558">
        <v>88</v>
      </c>
      <c r="G558" t="s">
        <v>19</v>
      </c>
      <c r="H558">
        <v>1903</v>
      </c>
      <c r="I558">
        <v>1903</v>
      </c>
      <c r="J558">
        <v>0</v>
      </c>
      <c r="K558">
        <v>1399</v>
      </c>
      <c r="L558">
        <v>708</v>
      </c>
      <c r="M558">
        <v>708</v>
      </c>
      <c r="N558">
        <v>0</v>
      </c>
      <c r="O558">
        <v>691</v>
      </c>
      <c r="P558">
        <v>708</v>
      </c>
      <c r="Q558">
        <v>1</v>
      </c>
      <c r="R558">
        <v>707</v>
      </c>
      <c r="S558">
        <v>5</v>
      </c>
      <c r="T558">
        <v>702</v>
      </c>
      <c r="U558">
        <v>10</v>
      </c>
      <c r="V558">
        <v>5</v>
      </c>
      <c r="W558">
        <v>0</v>
      </c>
      <c r="X558">
        <v>2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1</v>
      </c>
      <c r="AE558">
        <v>2</v>
      </c>
      <c r="AF558">
        <v>10</v>
      </c>
      <c r="AG558">
        <v>4</v>
      </c>
      <c r="AH558">
        <v>0</v>
      </c>
      <c r="AI558">
        <v>1</v>
      </c>
      <c r="AJ558">
        <v>2</v>
      </c>
      <c r="AK558">
        <v>0</v>
      </c>
      <c r="AL558">
        <v>0</v>
      </c>
      <c r="AM558">
        <v>0</v>
      </c>
      <c r="AN558">
        <v>1</v>
      </c>
      <c r="AO558">
        <v>0</v>
      </c>
      <c r="AP558">
        <v>0</v>
      </c>
      <c r="AQ558">
        <v>0</v>
      </c>
      <c r="AR558">
        <v>4</v>
      </c>
      <c r="AS558">
        <v>2</v>
      </c>
      <c r="AT558">
        <v>1</v>
      </c>
      <c r="AU558">
        <v>0</v>
      </c>
      <c r="AV558">
        <v>0</v>
      </c>
      <c r="AW558">
        <v>1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2</v>
      </c>
      <c r="BE558">
        <v>3</v>
      </c>
      <c r="BF558">
        <v>0</v>
      </c>
      <c r="BG558">
        <v>1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2</v>
      </c>
      <c r="BP558">
        <v>3</v>
      </c>
      <c r="BQ558">
        <v>3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3</v>
      </c>
      <c r="BX558">
        <v>0</v>
      </c>
      <c r="BY558">
        <v>0</v>
      </c>
      <c r="BZ558">
        <v>3</v>
      </c>
      <c r="CA558">
        <v>61</v>
      </c>
      <c r="CB558">
        <v>27</v>
      </c>
      <c r="CC558">
        <v>27</v>
      </c>
      <c r="CD558">
        <v>2</v>
      </c>
      <c r="CE558">
        <v>0</v>
      </c>
      <c r="CF558">
        <v>2</v>
      </c>
      <c r="CG558">
        <v>0</v>
      </c>
      <c r="CH558">
        <v>0</v>
      </c>
      <c r="CI558">
        <v>1</v>
      </c>
      <c r="CJ558">
        <v>0</v>
      </c>
      <c r="CK558">
        <v>2</v>
      </c>
      <c r="CL558">
        <v>61</v>
      </c>
      <c r="CM558">
        <v>13</v>
      </c>
      <c r="CN558">
        <v>9</v>
      </c>
      <c r="CO558">
        <v>0</v>
      </c>
      <c r="CP558">
        <v>0</v>
      </c>
      <c r="CQ558">
        <v>1</v>
      </c>
      <c r="CR558">
        <v>0</v>
      </c>
      <c r="CS558">
        <v>3</v>
      </c>
      <c r="CT558">
        <v>0</v>
      </c>
      <c r="CU558">
        <v>0</v>
      </c>
      <c r="CV558">
        <v>0</v>
      </c>
      <c r="CW558">
        <v>0</v>
      </c>
      <c r="CX558">
        <v>13</v>
      </c>
      <c r="CY558">
        <v>6</v>
      </c>
      <c r="CZ558">
        <v>5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1</v>
      </c>
      <c r="DH558">
        <v>0</v>
      </c>
      <c r="DI558">
        <v>0</v>
      </c>
      <c r="DJ558">
        <v>6</v>
      </c>
      <c r="DK558">
        <v>481</v>
      </c>
      <c r="DL558">
        <v>240</v>
      </c>
      <c r="DM558">
        <v>52</v>
      </c>
      <c r="DN558">
        <v>172</v>
      </c>
      <c r="DO558">
        <v>5</v>
      </c>
      <c r="DP558">
        <v>0</v>
      </c>
      <c r="DQ558">
        <v>2</v>
      </c>
      <c r="DR558">
        <v>2</v>
      </c>
      <c r="DS558">
        <v>0</v>
      </c>
      <c r="DT558">
        <v>7</v>
      </c>
      <c r="DU558">
        <v>1</v>
      </c>
      <c r="DV558">
        <v>481</v>
      </c>
      <c r="DW558">
        <v>118</v>
      </c>
      <c r="DX558">
        <v>71</v>
      </c>
      <c r="DY558">
        <v>2</v>
      </c>
      <c r="DZ558">
        <v>17</v>
      </c>
      <c r="EA558">
        <v>5</v>
      </c>
      <c r="EB558">
        <v>1</v>
      </c>
      <c r="EC558">
        <v>0</v>
      </c>
      <c r="ED558">
        <v>0</v>
      </c>
      <c r="EE558">
        <v>4</v>
      </c>
      <c r="EF558">
        <v>2</v>
      </c>
      <c r="EG558">
        <v>16</v>
      </c>
      <c r="EH558">
        <v>118</v>
      </c>
      <c r="EI558" t="s">
        <v>225</v>
      </c>
      <c r="EJ558">
        <v>1</v>
      </c>
      <c r="EK558">
        <v>0</v>
      </c>
      <c r="EL558">
        <v>0</v>
      </c>
      <c r="EM558">
        <v>0</v>
      </c>
      <c r="EN558">
        <v>1</v>
      </c>
      <c r="EO558">
        <v>0</v>
      </c>
      <c r="EP558">
        <v>0</v>
      </c>
      <c r="EQ558">
        <v>0</v>
      </c>
      <c r="ER558">
        <v>0</v>
      </c>
      <c r="ES558">
        <v>1</v>
      </c>
    </row>
    <row r="559" spans="1:149" ht="12.75">
      <c r="A559">
        <v>554</v>
      </c>
      <c r="B559" t="str">
        <f t="shared" si="38"/>
        <v>246101</v>
      </c>
      <c r="C559" t="s">
        <v>715</v>
      </c>
      <c r="D559" t="s">
        <v>715</v>
      </c>
      <c r="E559" t="s">
        <v>223</v>
      </c>
      <c r="F559">
        <v>89</v>
      </c>
      <c r="G559" t="s">
        <v>20</v>
      </c>
      <c r="H559">
        <v>2300</v>
      </c>
      <c r="I559">
        <v>2300</v>
      </c>
      <c r="J559">
        <v>0</v>
      </c>
      <c r="K559">
        <v>1698</v>
      </c>
      <c r="L559">
        <v>849</v>
      </c>
      <c r="M559">
        <v>849</v>
      </c>
      <c r="N559">
        <v>0</v>
      </c>
      <c r="O559">
        <v>849</v>
      </c>
      <c r="P559">
        <v>849</v>
      </c>
      <c r="Q559">
        <v>0</v>
      </c>
      <c r="R559">
        <v>849</v>
      </c>
      <c r="S559">
        <v>5</v>
      </c>
      <c r="T559">
        <v>844</v>
      </c>
      <c r="U559">
        <v>12</v>
      </c>
      <c r="V559">
        <v>7</v>
      </c>
      <c r="W559">
        <v>0</v>
      </c>
      <c r="X559">
        <v>3</v>
      </c>
      <c r="Y559">
        <v>2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12</v>
      </c>
      <c r="AG559">
        <v>15</v>
      </c>
      <c r="AH559">
        <v>3</v>
      </c>
      <c r="AI559">
        <v>9</v>
      </c>
      <c r="AJ559">
        <v>0</v>
      </c>
      <c r="AK559">
        <v>1</v>
      </c>
      <c r="AL559">
        <v>2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15</v>
      </c>
      <c r="AS559">
        <v>2</v>
      </c>
      <c r="AT559">
        <v>1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1</v>
      </c>
      <c r="BD559">
        <v>2</v>
      </c>
      <c r="BE559">
        <v>6</v>
      </c>
      <c r="BF559">
        <v>5</v>
      </c>
      <c r="BG559">
        <v>1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6</v>
      </c>
      <c r="BQ559">
        <v>3</v>
      </c>
      <c r="BR559">
        <v>1</v>
      </c>
      <c r="BS559">
        <v>0</v>
      </c>
      <c r="BT559">
        <v>0</v>
      </c>
      <c r="BU559">
        <v>0</v>
      </c>
      <c r="BV559">
        <v>0</v>
      </c>
      <c r="BW559">
        <v>2</v>
      </c>
      <c r="BX559">
        <v>0</v>
      </c>
      <c r="BY559">
        <v>0</v>
      </c>
      <c r="BZ559">
        <v>3</v>
      </c>
      <c r="CA559">
        <v>76</v>
      </c>
      <c r="CB559">
        <v>19</v>
      </c>
      <c r="CC559">
        <v>48</v>
      </c>
      <c r="CD559">
        <v>1</v>
      </c>
      <c r="CE559">
        <v>0</v>
      </c>
      <c r="CF559">
        <v>0</v>
      </c>
      <c r="CG559">
        <v>0</v>
      </c>
      <c r="CH559">
        <v>0</v>
      </c>
      <c r="CI559">
        <v>7</v>
      </c>
      <c r="CJ559">
        <v>0</v>
      </c>
      <c r="CK559">
        <v>1</v>
      </c>
      <c r="CL559">
        <v>76</v>
      </c>
      <c r="CM559">
        <v>13</v>
      </c>
      <c r="CN559">
        <v>11</v>
      </c>
      <c r="CO559">
        <v>2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13</v>
      </c>
      <c r="CY559">
        <v>13</v>
      </c>
      <c r="CZ559">
        <v>7</v>
      </c>
      <c r="DA559">
        <v>4</v>
      </c>
      <c r="DB559">
        <v>1</v>
      </c>
      <c r="DC559">
        <v>0</v>
      </c>
      <c r="DD559">
        <v>0</v>
      </c>
      <c r="DE559">
        <v>1</v>
      </c>
      <c r="DF559">
        <v>0</v>
      </c>
      <c r="DG559">
        <v>0</v>
      </c>
      <c r="DH559">
        <v>0</v>
      </c>
      <c r="DI559">
        <v>0</v>
      </c>
      <c r="DJ559">
        <v>13</v>
      </c>
      <c r="DK559">
        <v>543</v>
      </c>
      <c r="DL559">
        <v>242</v>
      </c>
      <c r="DM559">
        <v>67</v>
      </c>
      <c r="DN559">
        <v>208</v>
      </c>
      <c r="DO559">
        <v>8</v>
      </c>
      <c r="DP559">
        <v>0</v>
      </c>
      <c r="DQ559">
        <v>3</v>
      </c>
      <c r="DR559">
        <v>4</v>
      </c>
      <c r="DS559">
        <v>2</v>
      </c>
      <c r="DT559">
        <v>6</v>
      </c>
      <c r="DU559">
        <v>3</v>
      </c>
      <c r="DV559">
        <v>543</v>
      </c>
      <c r="DW559">
        <v>161</v>
      </c>
      <c r="DX559">
        <v>92</v>
      </c>
      <c r="DY559">
        <v>1</v>
      </c>
      <c r="DZ559">
        <v>34</v>
      </c>
      <c r="EA559">
        <v>9</v>
      </c>
      <c r="EB559">
        <v>3</v>
      </c>
      <c r="EC559">
        <v>0</v>
      </c>
      <c r="ED559">
        <v>2</v>
      </c>
      <c r="EE559">
        <v>3</v>
      </c>
      <c r="EF559">
        <v>0</v>
      </c>
      <c r="EG559">
        <v>17</v>
      </c>
      <c r="EH559">
        <v>161</v>
      </c>
      <c r="EI559" t="s">
        <v>225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</row>
    <row r="560" spans="1:149" ht="12.75">
      <c r="A560">
        <v>555</v>
      </c>
      <c r="B560" t="str">
        <f t="shared" si="38"/>
        <v>246101</v>
      </c>
      <c r="C560" t="s">
        <v>715</v>
      </c>
      <c r="D560" t="s">
        <v>715</v>
      </c>
      <c r="E560" t="s">
        <v>223</v>
      </c>
      <c r="F560">
        <v>90</v>
      </c>
      <c r="G560" t="s">
        <v>21</v>
      </c>
      <c r="H560">
        <v>1776</v>
      </c>
      <c r="I560">
        <v>1776</v>
      </c>
      <c r="J560">
        <v>0</v>
      </c>
      <c r="K560">
        <v>1296</v>
      </c>
      <c r="L560">
        <v>664</v>
      </c>
      <c r="M560">
        <v>664</v>
      </c>
      <c r="N560">
        <v>0</v>
      </c>
      <c r="O560">
        <v>632</v>
      </c>
      <c r="P560">
        <v>664</v>
      </c>
      <c r="Q560">
        <v>0</v>
      </c>
      <c r="R560">
        <v>664</v>
      </c>
      <c r="S560">
        <v>8</v>
      </c>
      <c r="T560">
        <v>656</v>
      </c>
      <c r="U560">
        <v>9</v>
      </c>
      <c r="V560">
        <v>3</v>
      </c>
      <c r="W560">
        <v>0</v>
      </c>
      <c r="X560">
        <v>0</v>
      </c>
      <c r="Y560">
        <v>1</v>
      </c>
      <c r="Z560">
        <v>0</v>
      </c>
      <c r="AA560">
        <v>0</v>
      </c>
      <c r="AB560">
        <v>1</v>
      </c>
      <c r="AC560">
        <v>3</v>
      </c>
      <c r="AD560">
        <v>1</v>
      </c>
      <c r="AE560">
        <v>0</v>
      </c>
      <c r="AF560">
        <v>9</v>
      </c>
      <c r="AG560">
        <v>3</v>
      </c>
      <c r="AH560">
        <v>0</v>
      </c>
      <c r="AI560">
        <v>3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3</v>
      </c>
      <c r="AS560">
        <v>3</v>
      </c>
      <c r="AT560">
        <v>1</v>
      </c>
      <c r="AU560">
        <v>0</v>
      </c>
      <c r="AV560">
        <v>1</v>
      </c>
      <c r="AW560">
        <v>0</v>
      </c>
      <c r="AX560">
        <v>0</v>
      </c>
      <c r="AY560">
        <v>1</v>
      </c>
      <c r="AZ560">
        <v>0</v>
      </c>
      <c r="BA560">
        <v>0</v>
      </c>
      <c r="BB560">
        <v>0</v>
      </c>
      <c r="BC560">
        <v>0</v>
      </c>
      <c r="BD560">
        <v>3</v>
      </c>
      <c r="BE560">
        <v>5</v>
      </c>
      <c r="BF560">
        <v>3</v>
      </c>
      <c r="BG560">
        <v>1</v>
      </c>
      <c r="BH560">
        <v>0</v>
      </c>
      <c r="BI560">
        <v>0</v>
      </c>
      <c r="BJ560">
        <v>1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5</v>
      </c>
      <c r="BQ560">
        <v>7</v>
      </c>
      <c r="BR560">
        <v>4</v>
      </c>
      <c r="BS560">
        <v>0</v>
      </c>
      <c r="BT560">
        <v>0</v>
      </c>
      <c r="BU560">
        <v>0</v>
      </c>
      <c r="BV560">
        <v>1</v>
      </c>
      <c r="BW560">
        <v>2</v>
      </c>
      <c r="BX560">
        <v>0</v>
      </c>
      <c r="BY560">
        <v>0</v>
      </c>
      <c r="BZ560">
        <v>7</v>
      </c>
      <c r="CA560">
        <v>61</v>
      </c>
      <c r="CB560">
        <v>13</v>
      </c>
      <c r="CC560">
        <v>40</v>
      </c>
      <c r="CD560">
        <v>0</v>
      </c>
      <c r="CE560">
        <v>2</v>
      </c>
      <c r="CF560">
        <v>0</v>
      </c>
      <c r="CG560">
        <v>0</v>
      </c>
      <c r="CH560">
        <v>1</v>
      </c>
      <c r="CI560">
        <v>3</v>
      </c>
      <c r="CJ560">
        <v>0</v>
      </c>
      <c r="CK560">
        <v>2</v>
      </c>
      <c r="CL560">
        <v>61</v>
      </c>
      <c r="CM560">
        <v>10</v>
      </c>
      <c r="CN560">
        <v>6</v>
      </c>
      <c r="CO560">
        <v>0</v>
      </c>
      <c r="CP560">
        <v>1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2</v>
      </c>
      <c r="CW560">
        <v>1</v>
      </c>
      <c r="CX560">
        <v>10</v>
      </c>
      <c r="CY560">
        <v>19</v>
      </c>
      <c r="CZ560">
        <v>14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4</v>
      </c>
      <c r="DH560">
        <v>0</v>
      </c>
      <c r="DI560">
        <v>1</v>
      </c>
      <c r="DJ560">
        <v>19</v>
      </c>
      <c r="DK560">
        <v>385</v>
      </c>
      <c r="DL560">
        <v>193</v>
      </c>
      <c r="DM560">
        <v>48</v>
      </c>
      <c r="DN560">
        <v>129</v>
      </c>
      <c r="DO560">
        <v>4</v>
      </c>
      <c r="DP560">
        <v>0</v>
      </c>
      <c r="DQ560">
        <v>1</v>
      </c>
      <c r="DR560">
        <v>1</v>
      </c>
      <c r="DS560">
        <v>0</v>
      </c>
      <c r="DT560">
        <v>7</v>
      </c>
      <c r="DU560">
        <v>2</v>
      </c>
      <c r="DV560">
        <v>385</v>
      </c>
      <c r="DW560">
        <v>152</v>
      </c>
      <c r="DX560">
        <v>79</v>
      </c>
      <c r="DY560">
        <v>3</v>
      </c>
      <c r="DZ560">
        <v>35</v>
      </c>
      <c r="EA560">
        <v>6</v>
      </c>
      <c r="EB560">
        <v>3</v>
      </c>
      <c r="EC560">
        <v>1</v>
      </c>
      <c r="ED560">
        <v>0</v>
      </c>
      <c r="EE560">
        <v>4</v>
      </c>
      <c r="EF560">
        <v>0</v>
      </c>
      <c r="EG560">
        <v>21</v>
      </c>
      <c r="EH560">
        <v>152</v>
      </c>
      <c r="EI560" t="s">
        <v>225</v>
      </c>
      <c r="EJ560">
        <v>2</v>
      </c>
      <c r="EK560">
        <v>1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1</v>
      </c>
      <c r="ER560">
        <v>0</v>
      </c>
      <c r="ES560">
        <v>2</v>
      </c>
    </row>
    <row r="561" spans="1:149" ht="12.75">
      <c r="A561">
        <v>556</v>
      </c>
      <c r="B561" t="str">
        <f t="shared" si="38"/>
        <v>246101</v>
      </c>
      <c r="C561" t="s">
        <v>715</v>
      </c>
      <c r="D561" t="s">
        <v>715</v>
      </c>
      <c r="E561" t="s">
        <v>223</v>
      </c>
      <c r="F561">
        <v>91</v>
      </c>
      <c r="G561" t="s">
        <v>22</v>
      </c>
      <c r="H561">
        <v>1891</v>
      </c>
      <c r="I561">
        <v>1891</v>
      </c>
      <c r="J561">
        <v>0</v>
      </c>
      <c r="K561">
        <v>1380</v>
      </c>
      <c r="L561">
        <v>707</v>
      </c>
      <c r="M561">
        <v>707</v>
      </c>
      <c r="N561">
        <v>0</v>
      </c>
      <c r="O561">
        <v>673</v>
      </c>
      <c r="P561">
        <v>707</v>
      </c>
      <c r="Q561">
        <v>0</v>
      </c>
      <c r="R561">
        <v>707</v>
      </c>
      <c r="S561">
        <v>4</v>
      </c>
      <c r="T561">
        <v>703</v>
      </c>
      <c r="U561">
        <v>4</v>
      </c>
      <c r="V561">
        <v>3</v>
      </c>
      <c r="W561">
        <v>1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4</v>
      </c>
      <c r="AG561">
        <v>6</v>
      </c>
      <c r="AH561">
        <v>2</v>
      </c>
      <c r="AI561">
        <v>0</v>
      </c>
      <c r="AJ561">
        <v>0</v>
      </c>
      <c r="AK561">
        <v>0</v>
      </c>
      <c r="AL561">
        <v>0</v>
      </c>
      <c r="AM561">
        <v>3</v>
      </c>
      <c r="AN561">
        <v>0</v>
      </c>
      <c r="AO561">
        <v>0</v>
      </c>
      <c r="AP561">
        <v>0</v>
      </c>
      <c r="AQ561">
        <v>1</v>
      </c>
      <c r="AR561">
        <v>6</v>
      </c>
      <c r="AS561">
        <v>2</v>
      </c>
      <c r="AT561">
        <v>1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1</v>
      </c>
      <c r="BB561">
        <v>0</v>
      </c>
      <c r="BC561">
        <v>0</v>
      </c>
      <c r="BD561">
        <v>2</v>
      </c>
      <c r="BE561">
        <v>1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1</v>
      </c>
      <c r="BO561">
        <v>0</v>
      </c>
      <c r="BP561">
        <v>1</v>
      </c>
      <c r="BQ561">
        <v>10</v>
      </c>
      <c r="BR561">
        <v>1</v>
      </c>
      <c r="BS561">
        <v>1</v>
      </c>
      <c r="BT561">
        <v>1</v>
      </c>
      <c r="BU561">
        <v>0</v>
      </c>
      <c r="BV561">
        <v>3</v>
      </c>
      <c r="BW561">
        <v>3</v>
      </c>
      <c r="BX561">
        <v>0</v>
      </c>
      <c r="BY561">
        <v>1</v>
      </c>
      <c r="BZ561">
        <v>10</v>
      </c>
      <c r="CA561">
        <v>54</v>
      </c>
      <c r="CB561">
        <v>11</v>
      </c>
      <c r="CC561">
        <v>34</v>
      </c>
      <c r="CD561">
        <v>0</v>
      </c>
      <c r="CE561">
        <v>0</v>
      </c>
      <c r="CF561">
        <v>1</v>
      </c>
      <c r="CG561">
        <v>0</v>
      </c>
      <c r="CH561">
        <v>0</v>
      </c>
      <c r="CI561">
        <v>8</v>
      </c>
      <c r="CJ561">
        <v>0</v>
      </c>
      <c r="CK561">
        <v>0</v>
      </c>
      <c r="CL561">
        <v>54</v>
      </c>
      <c r="CM561">
        <v>12</v>
      </c>
      <c r="CN561">
        <v>10</v>
      </c>
      <c r="CO561">
        <v>1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1</v>
      </c>
      <c r="CX561">
        <v>12</v>
      </c>
      <c r="CY561">
        <v>7</v>
      </c>
      <c r="CZ561">
        <v>3</v>
      </c>
      <c r="DA561">
        <v>1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2</v>
      </c>
      <c r="DH561">
        <v>0</v>
      </c>
      <c r="DI561">
        <v>1</v>
      </c>
      <c r="DJ561">
        <v>7</v>
      </c>
      <c r="DK561">
        <v>421</v>
      </c>
      <c r="DL561">
        <v>202</v>
      </c>
      <c r="DM561">
        <v>54</v>
      </c>
      <c r="DN561">
        <v>150</v>
      </c>
      <c r="DO561">
        <v>3</v>
      </c>
      <c r="DP561">
        <v>1</v>
      </c>
      <c r="DQ561">
        <v>2</v>
      </c>
      <c r="DR561">
        <v>0</v>
      </c>
      <c r="DS561">
        <v>0</v>
      </c>
      <c r="DT561">
        <v>7</v>
      </c>
      <c r="DU561">
        <v>2</v>
      </c>
      <c r="DV561">
        <v>421</v>
      </c>
      <c r="DW561">
        <v>186</v>
      </c>
      <c r="DX561">
        <v>78</v>
      </c>
      <c r="DY561">
        <v>2</v>
      </c>
      <c r="DZ561">
        <v>61</v>
      </c>
      <c r="EA561">
        <v>14</v>
      </c>
      <c r="EB561">
        <v>4</v>
      </c>
      <c r="EC561">
        <v>0</v>
      </c>
      <c r="ED561">
        <v>0</v>
      </c>
      <c r="EE561">
        <v>4</v>
      </c>
      <c r="EF561">
        <v>1</v>
      </c>
      <c r="EG561">
        <v>22</v>
      </c>
      <c r="EH561">
        <v>186</v>
      </c>
      <c r="EI561" t="s">
        <v>225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</row>
    <row r="562" spans="1:149" ht="12.75">
      <c r="A562">
        <v>557</v>
      </c>
      <c r="B562" t="str">
        <f t="shared" si="38"/>
        <v>246101</v>
      </c>
      <c r="C562" t="s">
        <v>715</v>
      </c>
      <c r="D562" t="s">
        <v>715</v>
      </c>
      <c r="E562" t="s">
        <v>223</v>
      </c>
      <c r="F562">
        <v>92</v>
      </c>
      <c r="G562" t="s">
        <v>23</v>
      </c>
      <c r="H562">
        <v>54</v>
      </c>
      <c r="I562">
        <v>54</v>
      </c>
      <c r="J562">
        <v>0</v>
      </c>
      <c r="K562">
        <v>104</v>
      </c>
      <c r="L562">
        <v>47</v>
      </c>
      <c r="M562">
        <v>47</v>
      </c>
      <c r="N562">
        <v>0</v>
      </c>
      <c r="O562">
        <v>57</v>
      </c>
      <c r="P562">
        <v>47</v>
      </c>
      <c r="Q562">
        <v>0</v>
      </c>
      <c r="R562">
        <v>47</v>
      </c>
      <c r="S562">
        <v>5</v>
      </c>
      <c r="T562">
        <v>42</v>
      </c>
      <c r="U562">
        <v>3</v>
      </c>
      <c r="V562">
        <v>1</v>
      </c>
      <c r="W562">
        <v>0</v>
      </c>
      <c r="X562">
        <v>2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3</v>
      </c>
      <c r="AG562">
        <v>1</v>
      </c>
      <c r="AH562">
        <v>0</v>
      </c>
      <c r="AI562">
        <v>0</v>
      </c>
      <c r="AJ562">
        <v>0</v>
      </c>
      <c r="AK562">
        <v>1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1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2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2</v>
      </c>
      <c r="BX562">
        <v>0</v>
      </c>
      <c r="BY562">
        <v>0</v>
      </c>
      <c r="BZ562">
        <v>2</v>
      </c>
      <c r="CA562">
        <v>4</v>
      </c>
      <c r="CB562">
        <v>1</v>
      </c>
      <c r="CC562">
        <v>0</v>
      </c>
      <c r="CD562">
        <v>1</v>
      </c>
      <c r="CE562">
        <v>0</v>
      </c>
      <c r="CF562">
        <v>0</v>
      </c>
      <c r="CG562">
        <v>1</v>
      </c>
      <c r="CH562">
        <v>0</v>
      </c>
      <c r="CI562">
        <v>1</v>
      </c>
      <c r="CJ562">
        <v>0</v>
      </c>
      <c r="CK562">
        <v>0</v>
      </c>
      <c r="CL562">
        <v>4</v>
      </c>
      <c r="CM562">
        <v>2</v>
      </c>
      <c r="CN562">
        <v>2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2</v>
      </c>
      <c r="CY562">
        <v>3</v>
      </c>
      <c r="CZ562">
        <v>0</v>
      </c>
      <c r="DA562">
        <v>0</v>
      </c>
      <c r="DB562">
        <v>0</v>
      </c>
      <c r="DC562">
        <v>1</v>
      </c>
      <c r="DD562">
        <v>0</v>
      </c>
      <c r="DE562">
        <v>1</v>
      </c>
      <c r="DF562">
        <v>0</v>
      </c>
      <c r="DG562">
        <v>1</v>
      </c>
      <c r="DH562">
        <v>0</v>
      </c>
      <c r="DI562">
        <v>0</v>
      </c>
      <c r="DJ562">
        <v>3</v>
      </c>
      <c r="DK562">
        <v>8</v>
      </c>
      <c r="DL562">
        <v>3</v>
      </c>
      <c r="DM562">
        <v>0</v>
      </c>
      <c r="DN562">
        <v>3</v>
      </c>
      <c r="DO562">
        <v>0</v>
      </c>
      <c r="DP562">
        <v>0</v>
      </c>
      <c r="DQ562">
        <v>0</v>
      </c>
      <c r="DR562">
        <v>1</v>
      </c>
      <c r="DS562">
        <v>0</v>
      </c>
      <c r="DT562">
        <v>1</v>
      </c>
      <c r="DU562">
        <v>0</v>
      </c>
      <c r="DV562">
        <v>8</v>
      </c>
      <c r="DW562">
        <v>17</v>
      </c>
      <c r="DX562">
        <v>13</v>
      </c>
      <c r="DY562">
        <v>1</v>
      </c>
      <c r="DZ562">
        <v>1</v>
      </c>
      <c r="EA562">
        <v>1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1</v>
      </c>
      <c r="EH562">
        <v>17</v>
      </c>
      <c r="EI562" t="s">
        <v>225</v>
      </c>
      <c r="EJ562">
        <v>2</v>
      </c>
      <c r="EK562">
        <v>0</v>
      </c>
      <c r="EL562">
        <v>0</v>
      </c>
      <c r="EM562">
        <v>1</v>
      </c>
      <c r="EN562">
        <v>1</v>
      </c>
      <c r="EO562">
        <v>0</v>
      </c>
      <c r="EP562">
        <v>0</v>
      </c>
      <c r="EQ562">
        <v>0</v>
      </c>
      <c r="ER562">
        <v>0</v>
      </c>
      <c r="ES562">
        <v>2</v>
      </c>
    </row>
    <row r="563" spans="1:149" ht="12.75">
      <c r="A563">
        <v>558</v>
      </c>
      <c r="B563" t="str">
        <f t="shared" si="38"/>
        <v>246101</v>
      </c>
      <c r="C563" t="s">
        <v>715</v>
      </c>
      <c r="D563" t="s">
        <v>715</v>
      </c>
      <c r="E563" t="s">
        <v>223</v>
      </c>
      <c r="F563">
        <v>93</v>
      </c>
      <c r="G563" t="s">
        <v>24</v>
      </c>
      <c r="H563">
        <v>254</v>
      </c>
      <c r="I563">
        <v>254</v>
      </c>
      <c r="J563">
        <v>0</v>
      </c>
      <c r="K563">
        <v>300</v>
      </c>
      <c r="L563">
        <v>126</v>
      </c>
      <c r="M563">
        <v>126</v>
      </c>
      <c r="N563">
        <v>0</v>
      </c>
      <c r="O563">
        <v>174</v>
      </c>
      <c r="P563">
        <v>126</v>
      </c>
      <c r="Q563">
        <v>0</v>
      </c>
      <c r="R563">
        <v>126</v>
      </c>
      <c r="S563">
        <v>5</v>
      </c>
      <c r="T563">
        <v>121</v>
      </c>
      <c r="U563">
        <v>2</v>
      </c>
      <c r="V563">
        <v>0</v>
      </c>
      <c r="W563">
        <v>0</v>
      </c>
      <c r="X563">
        <v>0</v>
      </c>
      <c r="Y563">
        <v>1</v>
      </c>
      <c r="Z563">
        <v>1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2</v>
      </c>
      <c r="AG563">
        <v>1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1</v>
      </c>
      <c r="AR563">
        <v>1</v>
      </c>
      <c r="AS563">
        <v>6</v>
      </c>
      <c r="AT563">
        <v>6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6</v>
      </c>
      <c r="BE563">
        <v>1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1</v>
      </c>
      <c r="BL563">
        <v>0</v>
      </c>
      <c r="BM563">
        <v>0</v>
      </c>
      <c r="BN563">
        <v>0</v>
      </c>
      <c r="BO563">
        <v>0</v>
      </c>
      <c r="BP563">
        <v>1</v>
      </c>
      <c r="BQ563">
        <v>1</v>
      </c>
      <c r="BR563">
        <v>0</v>
      </c>
      <c r="BS563">
        <v>0</v>
      </c>
      <c r="BT563">
        <v>1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1</v>
      </c>
      <c r="CA563">
        <v>11</v>
      </c>
      <c r="CB563">
        <v>2</v>
      </c>
      <c r="CC563">
        <v>6</v>
      </c>
      <c r="CD563">
        <v>2</v>
      </c>
      <c r="CE563">
        <v>0</v>
      </c>
      <c r="CF563">
        <v>0</v>
      </c>
      <c r="CG563">
        <v>0</v>
      </c>
      <c r="CH563">
        <v>0</v>
      </c>
      <c r="CI563">
        <v>1</v>
      </c>
      <c r="CJ563">
        <v>0</v>
      </c>
      <c r="CK563">
        <v>0</v>
      </c>
      <c r="CL563">
        <v>11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2</v>
      </c>
      <c r="CZ563">
        <v>0</v>
      </c>
      <c r="DA563">
        <v>1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1</v>
      </c>
      <c r="DH563">
        <v>0</v>
      </c>
      <c r="DI563">
        <v>0</v>
      </c>
      <c r="DJ563">
        <v>2</v>
      </c>
      <c r="DK563">
        <v>94</v>
      </c>
      <c r="DL563">
        <v>46</v>
      </c>
      <c r="DM563">
        <v>9</v>
      </c>
      <c r="DN563">
        <v>33</v>
      </c>
      <c r="DO563">
        <v>2</v>
      </c>
      <c r="DP563">
        <v>0</v>
      </c>
      <c r="DQ563">
        <v>1</v>
      </c>
      <c r="DR563">
        <v>0</v>
      </c>
      <c r="DS563">
        <v>0</v>
      </c>
      <c r="DT563">
        <v>0</v>
      </c>
      <c r="DU563">
        <v>3</v>
      </c>
      <c r="DV563">
        <v>94</v>
      </c>
      <c r="DW563">
        <v>3</v>
      </c>
      <c r="DX563">
        <v>1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2</v>
      </c>
      <c r="EH563">
        <v>3</v>
      </c>
      <c r="EI563" t="s">
        <v>225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</row>
    <row r="564" spans="1:149" ht="12.75">
      <c r="A564">
        <v>559</v>
      </c>
      <c r="B564" t="str">
        <f t="shared" si="38"/>
        <v>246101</v>
      </c>
      <c r="C564" t="s">
        <v>715</v>
      </c>
      <c r="D564" t="s">
        <v>715</v>
      </c>
      <c r="E564" t="s">
        <v>223</v>
      </c>
      <c r="F564">
        <v>94</v>
      </c>
      <c r="G564" t="s">
        <v>25</v>
      </c>
      <c r="H564">
        <v>87</v>
      </c>
      <c r="I564">
        <v>87</v>
      </c>
      <c r="J564">
        <v>0</v>
      </c>
      <c r="K564">
        <v>251</v>
      </c>
      <c r="L564">
        <v>25</v>
      </c>
      <c r="M564">
        <v>25</v>
      </c>
      <c r="N564">
        <v>0</v>
      </c>
      <c r="O564">
        <v>226</v>
      </c>
      <c r="P564">
        <v>25</v>
      </c>
      <c r="Q564">
        <v>0</v>
      </c>
      <c r="R564">
        <v>25</v>
      </c>
      <c r="S564">
        <v>0</v>
      </c>
      <c r="T564">
        <v>25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1</v>
      </c>
      <c r="BR564">
        <v>0</v>
      </c>
      <c r="BS564">
        <v>1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1</v>
      </c>
      <c r="CA564">
        <v>2</v>
      </c>
      <c r="CB564">
        <v>1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1</v>
      </c>
      <c r="CL564">
        <v>2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12</v>
      </c>
      <c r="DL564">
        <v>4</v>
      </c>
      <c r="DM564">
        <v>0</v>
      </c>
      <c r="DN564">
        <v>8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12</v>
      </c>
      <c r="DW564">
        <v>10</v>
      </c>
      <c r="DX564">
        <v>3</v>
      </c>
      <c r="DY564">
        <v>0</v>
      </c>
      <c r="DZ564">
        <v>2</v>
      </c>
      <c r="EA564">
        <v>1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4</v>
      </c>
      <c r="EH564">
        <v>10</v>
      </c>
      <c r="EI564" t="s">
        <v>225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0</v>
      </c>
      <c r="EP564">
        <v>0</v>
      </c>
      <c r="EQ564">
        <v>0</v>
      </c>
      <c r="ER564">
        <v>0</v>
      </c>
      <c r="ES564">
        <v>0</v>
      </c>
    </row>
    <row r="565" spans="1:149" ht="12.75">
      <c r="A565">
        <v>560</v>
      </c>
      <c r="B565" t="str">
        <f t="shared" si="38"/>
        <v>246101</v>
      </c>
      <c r="C565" t="s">
        <v>715</v>
      </c>
      <c r="D565" t="s">
        <v>715</v>
      </c>
      <c r="E565" t="s">
        <v>223</v>
      </c>
      <c r="F565">
        <v>95</v>
      </c>
      <c r="G565" t="s">
        <v>26</v>
      </c>
      <c r="H565">
        <v>90</v>
      </c>
      <c r="I565">
        <v>3</v>
      </c>
      <c r="J565">
        <v>87</v>
      </c>
      <c r="K565">
        <v>200</v>
      </c>
      <c r="L565">
        <v>59</v>
      </c>
      <c r="M565">
        <v>0</v>
      </c>
      <c r="N565">
        <v>59</v>
      </c>
      <c r="O565">
        <v>141</v>
      </c>
      <c r="P565">
        <v>59</v>
      </c>
      <c r="Q565">
        <v>0</v>
      </c>
      <c r="R565">
        <v>59</v>
      </c>
      <c r="S565">
        <v>1</v>
      </c>
      <c r="T565">
        <v>58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2</v>
      </c>
      <c r="AH565">
        <v>0</v>
      </c>
      <c r="AI565">
        <v>1</v>
      </c>
      <c r="AJ565">
        <v>0</v>
      </c>
      <c r="AK565">
        <v>0</v>
      </c>
      <c r="AL565">
        <v>1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2</v>
      </c>
      <c r="AS565">
        <v>1</v>
      </c>
      <c r="AT565">
        <v>0</v>
      </c>
      <c r="AU565">
        <v>0</v>
      </c>
      <c r="AV565">
        <v>1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1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1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1</v>
      </c>
      <c r="BX565">
        <v>0</v>
      </c>
      <c r="BY565">
        <v>0</v>
      </c>
      <c r="BZ565">
        <v>1</v>
      </c>
      <c r="CA565">
        <v>5</v>
      </c>
      <c r="CB565">
        <v>1</v>
      </c>
      <c r="CC565">
        <v>2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1</v>
      </c>
      <c r="CJ565">
        <v>0</v>
      </c>
      <c r="CK565">
        <v>1</v>
      </c>
      <c r="CL565">
        <v>5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31</v>
      </c>
      <c r="DL565">
        <v>18</v>
      </c>
      <c r="DM565">
        <v>4</v>
      </c>
      <c r="DN565">
        <v>7</v>
      </c>
      <c r="DO565">
        <v>2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31</v>
      </c>
      <c r="DW565">
        <v>18</v>
      </c>
      <c r="DX565">
        <v>6</v>
      </c>
      <c r="DY565">
        <v>1</v>
      </c>
      <c r="DZ565">
        <v>2</v>
      </c>
      <c r="EA565">
        <v>3</v>
      </c>
      <c r="EB565">
        <v>0</v>
      </c>
      <c r="EC565">
        <v>2</v>
      </c>
      <c r="ED565">
        <v>0</v>
      </c>
      <c r="EE565">
        <v>0</v>
      </c>
      <c r="EF565">
        <v>0</v>
      </c>
      <c r="EG565">
        <v>4</v>
      </c>
      <c r="EH565">
        <v>18</v>
      </c>
      <c r="EI565" t="s">
        <v>225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</row>
    <row r="566" spans="1:149" ht="12.75">
      <c r="A566">
        <v>561</v>
      </c>
      <c r="B566" t="str">
        <f t="shared" si="38"/>
        <v>246101</v>
      </c>
      <c r="C566" t="s">
        <v>715</v>
      </c>
      <c r="D566" t="s">
        <v>715</v>
      </c>
      <c r="E566" t="s">
        <v>223</v>
      </c>
      <c r="F566">
        <v>96</v>
      </c>
      <c r="G566" t="s">
        <v>27</v>
      </c>
      <c r="H566">
        <v>364</v>
      </c>
      <c r="I566">
        <v>364</v>
      </c>
      <c r="J566">
        <v>0</v>
      </c>
      <c r="K566">
        <v>601</v>
      </c>
      <c r="L566">
        <v>83</v>
      </c>
      <c r="M566">
        <v>83</v>
      </c>
      <c r="N566">
        <v>0</v>
      </c>
      <c r="O566">
        <v>518</v>
      </c>
      <c r="P566">
        <v>83</v>
      </c>
      <c r="Q566">
        <v>0</v>
      </c>
      <c r="R566">
        <v>83</v>
      </c>
      <c r="S566">
        <v>2</v>
      </c>
      <c r="T566">
        <v>81</v>
      </c>
      <c r="U566">
        <v>1</v>
      </c>
      <c r="V566">
        <v>0</v>
      </c>
      <c r="W566">
        <v>1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1</v>
      </c>
      <c r="AG566">
        <v>2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2</v>
      </c>
      <c r="AR566">
        <v>2</v>
      </c>
      <c r="AS566">
        <v>1</v>
      </c>
      <c r="AT566">
        <v>0</v>
      </c>
      <c r="AU566">
        <v>0</v>
      </c>
      <c r="AV566">
        <v>0</v>
      </c>
      <c r="AW566">
        <v>1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1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9</v>
      </c>
      <c r="CB566">
        <v>3</v>
      </c>
      <c r="CC566">
        <v>5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1</v>
      </c>
      <c r="CJ566">
        <v>0</v>
      </c>
      <c r="CK566">
        <v>0</v>
      </c>
      <c r="CL566">
        <v>9</v>
      </c>
      <c r="CM566">
        <v>2</v>
      </c>
      <c r="CN566">
        <v>1</v>
      </c>
      <c r="CO566">
        <v>0</v>
      </c>
      <c r="CP566">
        <v>1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2</v>
      </c>
      <c r="CY566">
        <v>2</v>
      </c>
      <c r="CZ566">
        <v>2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2</v>
      </c>
      <c r="DK566">
        <v>46</v>
      </c>
      <c r="DL566">
        <v>27</v>
      </c>
      <c r="DM566">
        <v>5</v>
      </c>
      <c r="DN566">
        <v>13</v>
      </c>
      <c r="DO566">
        <v>0</v>
      </c>
      <c r="DP566">
        <v>0</v>
      </c>
      <c r="DQ566">
        <v>1</v>
      </c>
      <c r="DR566">
        <v>0</v>
      </c>
      <c r="DS566">
        <v>0</v>
      </c>
      <c r="DT566">
        <v>0</v>
      </c>
      <c r="DU566">
        <v>0</v>
      </c>
      <c r="DV566">
        <v>46</v>
      </c>
      <c r="DW566">
        <v>18</v>
      </c>
      <c r="DX566">
        <v>7</v>
      </c>
      <c r="DY566">
        <v>1</v>
      </c>
      <c r="DZ566">
        <v>4</v>
      </c>
      <c r="EA566">
        <v>1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5</v>
      </c>
      <c r="EH566">
        <v>18</v>
      </c>
      <c r="EI566" t="s">
        <v>225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</row>
    <row r="567" spans="1:149" ht="12.75">
      <c r="A567">
        <v>562</v>
      </c>
      <c r="B567" t="str">
        <f aca="true" t="shared" si="39" ref="B567:B598">"246701"</f>
        <v>246701</v>
      </c>
      <c r="C567" t="s">
        <v>28</v>
      </c>
      <c r="D567" t="s">
        <v>28</v>
      </c>
      <c r="E567" t="s">
        <v>223</v>
      </c>
      <c r="F567">
        <v>1</v>
      </c>
      <c r="G567" t="s">
        <v>29</v>
      </c>
      <c r="H567">
        <v>1971</v>
      </c>
      <c r="I567">
        <v>1971</v>
      </c>
      <c r="J567">
        <v>0</v>
      </c>
      <c r="K567">
        <v>1450</v>
      </c>
      <c r="L567">
        <v>387</v>
      </c>
      <c r="M567">
        <v>387</v>
      </c>
      <c r="N567">
        <v>0</v>
      </c>
      <c r="O567">
        <v>1063</v>
      </c>
      <c r="P567">
        <v>387</v>
      </c>
      <c r="Q567">
        <v>0</v>
      </c>
      <c r="R567">
        <v>387</v>
      </c>
      <c r="S567">
        <v>12</v>
      </c>
      <c r="T567">
        <v>375</v>
      </c>
      <c r="U567">
        <v>2</v>
      </c>
      <c r="V567">
        <v>1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1</v>
      </c>
      <c r="AD567">
        <v>0</v>
      </c>
      <c r="AE567">
        <v>0</v>
      </c>
      <c r="AF567">
        <v>2</v>
      </c>
      <c r="AG567">
        <v>46</v>
      </c>
      <c r="AH567">
        <v>1</v>
      </c>
      <c r="AI567">
        <v>19</v>
      </c>
      <c r="AJ567">
        <v>0</v>
      </c>
      <c r="AK567">
        <v>2</v>
      </c>
      <c r="AL567">
        <v>0</v>
      </c>
      <c r="AM567">
        <v>0</v>
      </c>
      <c r="AN567">
        <v>0</v>
      </c>
      <c r="AO567">
        <v>0</v>
      </c>
      <c r="AP567">
        <v>3</v>
      </c>
      <c r="AQ567">
        <v>21</v>
      </c>
      <c r="AR567">
        <v>46</v>
      </c>
      <c r="AS567">
        <v>5</v>
      </c>
      <c r="AT567">
        <v>2</v>
      </c>
      <c r="AU567">
        <v>1</v>
      </c>
      <c r="AV567">
        <v>0</v>
      </c>
      <c r="AW567">
        <v>1</v>
      </c>
      <c r="AX567">
        <v>0</v>
      </c>
      <c r="AY567">
        <v>0</v>
      </c>
      <c r="AZ567">
        <v>0</v>
      </c>
      <c r="BA567">
        <v>0</v>
      </c>
      <c r="BB567">
        <v>1</v>
      </c>
      <c r="BC567">
        <v>0</v>
      </c>
      <c r="BD567">
        <v>5</v>
      </c>
      <c r="BE567">
        <v>4</v>
      </c>
      <c r="BF567">
        <v>0</v>
      </c>
      <c r="BG567">
        <v>0</v>
      </c>
      <c r="BH567">
        <v>1</v>
      </c>
      <c r="BI567">
        <v>1</v>
      </c>
      <c r="BJ567">
        <v>0</v>
      </c>
      <c r="BK567">
        <v>1</v>
      </c>
      <c r="BL567">
        <v>0</v>
      </c>
      <c r="BM567">
        <v>0</v>
      </c>
      <c r="BN567">
        <v>1</v>
      </c>
      <c r="BO567">
        <v>0</v>
      </c>
      <c r="BP567">
        <v>4</v>
      </c>
      <c r="BQ567">
        <v>5</v>
      </c>
      <c r="BR567">
        <v>4</v>
      </c>
      <c r="BS567">
        <v>1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5</v>
      </c>
      <c r="CA567">
        <v>31</v>
      </c>
      <c r="CB567">
        <v>22</v>
      </c>
      <c r="CC567">
        <v>6</v>
      </c>
      <c r="CD567">
        <v>2</v>
      </c>
      <c r="CE567">
        <v>0</v>
      </c>
      <c r="CF567">
        <v>1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31</v>
      </c>
      <c r="CM567">
        <v>7</v>
      </c>
      <c r="CN567">
        <v>3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4</v>
      </c>
      <c r="CV567">
        <v>0</v>
      </c>
      <c r="CW567">
        <v>0</v>
      </c>
      <c r="CX567">
        <v>7</v>
      </c>
      <c r="CY567">
        <v>6</v>
      </c>
      <c r="CZ567">
        <v>4</v>
      </c>
      <c r="DA567">
        <v>0</v>
      </c>
      <c r="DB567">
        <v>0</v>
      </c>
      <c r="DC567">
        <v>0</v>
      </c>
      <c r="DD567">
        <v>0</v>
      </c>
      <c r="DE567">
        <v>2</v>
      </c>
      <c r="DF567">
        <v>0</v>
      </c>
      <c r="DG567">
        <v>0</v>
      </c>
      <c r="DH567">
        <v>0</v>
      </c>
      <c r="DI567">
        <v>0</v>
      </c>
      <c r="DJ567">
        <v>6</v>
      </c>
      <c r="DK567">
        <v>139</v>
      </c>
      <c r="DL567">
        <v>103</v>
      </c>
      <c r="DM567">
        <v>20</v>
      </c>
      <c r="DN567">
        <v>6</v>
      </c>
      <c r="DO567">
        <v>0</v>
      </c>
      <c r="DP567">
        <v>1</v>
      </c>
      <c r="DQ567">
        <v>1</v>
      </c>
      <c r="DR567">
        <v>0</v>
      </c>
      <c r="DS567">
        <v>0</v>
      </c>
      <c r="DT567">
        <v>7</v>
      </c>
      <c r="DU567">
        <v>1</v>
      </c>
      <c r="DV567">
        <v>139</v>
      </c>
      <c r="DW567">
        <v>130</v>
      </c>
      <c r="DX567">
        <v>43</v>
      </c>
      <c r="DY567">
        <v>5</v>
      </c>
      <c r="DZ567">
        <v>42</v>
      </c>
      <c r="EA567">
        <v>29</v>
      </c>
      <c r="EB567">
        <v>1</v>
      </c>
      <c r="EC567">
        <v>1</v>
      </c>
      <c r="ED567">
        <v>3</v>
      </c>
      <c r="EE567">
        <v>5</v>
      </c>
      <c r="EF567">
        <v>1</v>
      </c>
      <c r="EG567">
        <v>0</v>
      </c>
      <c r="EH567">
        <v>130</v>
      </c>
      <c r="EI567" t="s">
        <v>225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</row>
    <row r="568" spans="1:149" ht="12.75">
      <c r="A568">
        <v>563</v>
      </c>
      <c r="B568" t="str">
        <f t="shared" si="39"/>
        <v>246701</v>
      </c>
      <c r="C568" t="s">
        <v>28</v>
      </c>
      <c r="D568" t="s">
        <v>28</v>
      </c>
      <c r="E568" t="s">
        <v>223</v>
      </c>
      <c r="F568">
        <v>2</v>
      </c>
      <c r="G568" t="s">
        <v>30</v>
      </c>
      <c r="H568">
        <v>2216</v>
      </c>
      <c r="I568">
        <v>2216</v>
      </c>
      <c r="J568">
        <v>0</v>
      </c>
      <c r="K568">
        <v>1649</v>
      </c>
      <c r="L568">
        <v>557</v>
      </c>
      <c r="M568">
        <v>557</v>
      </c>
      <c r="N568">
        <v>0</v>
      </c>
      <c r="O568">
        <v>1092</v>
      </c>
      <c r="P568">
        <v>557</v>
      </c>
      <c r="Q568">
        <v>12</v>
      </c>
      <c r="R568">
        <v>545</v>
      </c>
      <c r="S568">
        <v>0</v>
      </c>
      <c r="T568">
        <v>545</v>
      </c>
      <c r="U568">
        <v>2</v>
      </c>
      <c r="V568">
        <v>2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2</v>
      </c>
      <c r="AG568">
        <v>81</v>
      </c>
      <c r="AH568">
        <v>2</v>
      </c>
      <c r="AI568">
        <v>57</v>
      </c>
      <c r="AJ568">
        <v>1</v>
      </c>
      <c r="AK568">
        <v>1</v>
      </c>
      <c r="AL568">
        <v>0</v>
      </c>
      <c r="AM568">
        <v>1</v>
      </c>
      <c r="AN568">
        <v>0</v>
      </c>
      <c r="AO568">
        <v>0</v>
      </c>
      <c r="AP568">
        <v>1</v>
      </c>
      <c r="AQ568">
        <v>18</v>
      </c>
      <c r="AR568">
        <v>81</v>
      </c>
      <c r="AS568">
        <v>3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1</v>
      </c>
      <c r="AZ568">
        <v>0</v>
      </c>
      <c r="BA568">
        <v>0</v>
      </c>
      <c r="BB568">
        <v>1</v>
      </c>
      <c r="BC568">
        <v>1</v>
      </c>
      <c r="BD568">
        <v>3</v>
      </c>
      <c r="BE568">
        <v>11</v>
      </c>
      <c r="BF568">
        <v>8</v>
      </c>
      <c r="BG568">
        <v>0</v>
      </c>
      <c r="BH568">
        <v>1</v>
      </c>
      <c r="BI568">
        <v>1</v>
      </c>
      <c r="BJ568">
        <v>0</v>
      </c>
      <c r="BK568">
        <v>1</v>
      </c>
      <c r="BL568">
        <v>0</v>
      </c>
      <c r="BM568">
        <v>0</v>
      </c>
      <c r="BN568">
        <v>0</v>
      </c>
      <c r="BO568">
        <v>0</v>
      </c>
      <c r="BP568">
        <v>11</v>
      </c>
      <c r="BQ568">
        <v>4</v>
      </c>
      <c r="BR568">
        <v>1</v>
      </c>
      <c r="BS568">
        <v>1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2</v>
      </c>
      <c r="BZ568">
        <v>4</v>
      </c>
      <c r="CA568">
        <v>47</v>
      </c>
      <c r="CB568">
        <v>19</v>
      </c>
      <c r="CC568">
        <v>27</v>
      </c>
      <c r="CD568">
        <v>0</v>
      </c>
      <c r="CE568">
        <v>0</v>
      </c>
      <c r="CF568">
        <v>1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47</v>
      </c>
      <c r="CM568">
        <v>4</v>
      </c>
      <c r="CN568">
        <v>4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4</v>
      </c>
      <c r="CY568">
        <v>5</v>
      </c>
      <c r="CZ568">
        <v>3</v>
      </c>
      <c r="DA568">
        <v>0</v>
      </c>
      <c r="DB568">
        <v>1</v>
      </c>
      <c r="DC568">
        <v>0</v>
      </c>
      <c r="DD568">
        <v>0</v>
      </c>
      <c r="DE568">
        <v>0</v>
      </c>
      <c r="DF568">
        <v>1</v>
      </c>
      <c r="DG568">
        <v>0</v>
      </c>
      <c r="DH568">
        <v>0</v>
      </c>
      <c r="DI568">
        <v>0</v>
      </c>
      <c r="DJ568">
        <v>5</v>
      </c>
      <c r="DK568">
        <v>216</v>
      </c>
      <c r="DL568">
        <v>173</v>
      </c>
      <c r="DM568">
        <v>25</v>
      </c>
      <c r="DN568">
        <v>1</v>
      </c>
      <c r="DO568">
        <v>1</v>
      </c>
      <c r="DP568">
        <v>1</v>
      </c>
      <c r="DQ568">
        <v>5</v>
      </c>
      <c r="DR568">
        <v>0</v>
      </c>
      <c r="DS568">
        <v>0</v>
      </c>
      <c r="DT568">
        <v>7</v>
      </c>
      <c r="DU568">
        <v>3</v>
      </c>
      <c r="DV568">
        <v>216</v>
      </c>
      <c r="DW568">
        <v>171</v>
      </c>
      <c r="DX568">
        <v>54</v>
      </c>
      <c r="DY568">
        <v>7</v>
      </c>
      <c r="DZ568">
        <v>67</v>
      </c>
      <c r="EA568">
        <v>31</v>
      </c>
      <c r="EB568">
        <v>0</v>
      </c>
      <c r="EC568">
        <v>2</v>
      </c>
      <c r="ED568">
        <v>3</v>
      </c>
      <c r="EE568">
        <v>5</v>
      </c>
      <c r="EF568">
        <v>1</v>
      </c>
      <c r="EG568">
        <v>1</v>
      </c>
      <c r="EH568">
        <v>171</v>
      </c>
      <c r="EI568" t="s">
        <v>225</v>
      </c>
      <c r="EJ568">
        <v>1</v>
      </c>
      <c r="EK568">
        <v>0</v>
      </c>
      <c r="EL568">
        <v>1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1</v>
      </c>
    </row>
    <row r="569" spans="1:149" ht="12.75">
      <c r="A569">
        <v>564</v>
      </c>
      <c r="B569" t="str">
        <f t="shared" si="39"/>
        <v>246701</v>
      </c>
      <c r="C569" t="s">
        <v>28</v>
      </c>
      <c r="D569" t="s">
        <v>28</v>
      </c>
      <c r="E569" t="s">
        <v>223</v>
      </c>
      <c r="F569">
        <v>3</v>
      </c>
      <c r="G569" t="s">
        <v>30</v>
      </c>
      <c r="H569">
        <v>2037</v>
      </c>
      <c r="I569">
        <v>2037</v>
      </c>
      <c r="J569">
        <v>0</v>
      </c>
      <c r="K569">
        <v>1510</v>
      </c>
      <c r="L569">
        <v>424</v>
      </c>
      <c r="M569">
        <v>424</v>
      </c>
      <c r="N569">
        <v>0</v>
      </c>
      <c r="O569">
        <v>1086</v>
      </c>
      <c r="P569">
        <v>424</v>
      </c>
      <c r="Q569">
        <v>0</v>
      </c>
      <c r="R569">
        <v>424</v>
      </c>
      <c r="S569">
        <v>19</v>
      </c>
      <c r="T569">
        <v>405</v>
      </c>
      <c r="U569">
        <v>6</v>
      </c>
      <c r="V569">
        <v>1</v>
      </c>
      <c r="W569">
        <v>0</v>
      </c>
      <c r="X569">
        <v>2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3</v>
      </c>
      <c r="AE569">
        <v>0</v>
      </c>
      <c r="AF569">
        <v>6</v>
      </c>
      <c r="AG569">
        <v>42</v>
      </c>
      <c r="AH569">
        <v>1</v>
      </c>
      <c r="AI569">
        <v>28</v>
      </c>
      <c r="AJ569">
        <v>2</v>
      </c>
      <c r="AK569">
        <v>1</v>
      </c>
      <c r="AL569">
        <v>0</v>
      </c>
      <c r="AM569">
        <v>0</v>
      </c>
      <c r="AN569">
        <v>1</v>
      </c>
      <c r="AO569">
        <v>0</v>
      </c>
      <c r="AP569">
        <v>3</v>
      </c>
      <c r="AQ569">
        <v>6</v>
      </c>
      <c r="AR569">
        <v>42</v>
      </c>
      <c r="AS569">
        <v>10</v>
      </c>
      <c r="AT569">
        <v>1</v>
      </c>
      <c r="AU569">
        <v>1</v>
      </c>
      <c r="AV569">
        <v>1</v>
      </c>
      <c r="AW569">
        <v>0</v>
      </c>
      <c r="AX569">
        <v>3</v>
      </c>
      <c r="AY569">
        <v>1</v>
      </c>
      <c r="AZ569">
        <v>0</v>
      </c>
      <c r="BA569">
        <v>1</v>
      </c>
      <c r="BB569">
        <v>2</v>
      </c>
      <c r="BC569">
        <v>0</v>
      </c>
      <c r="BD569">
        <v>10</v>
      </c>
      <c r="BE569">
        <v>9</v>
      </c>
      <c r="BF569">
        <v>3</v>
      </c>
      <c r="BG569">
        <v>2</v>
      </c>
      <c r="BH569">
        <v>0</v>
      </c>
      <c r="BI569">
        <v>4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9</v>
      </c>
      <c r="BQ569">
        <v>1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1</v>
      </c>
      <c r="BZ569">
        <v>1</v>
      </c>
      <c r="CA569">
        <v>56</v>
      </c>
      <c r="CB569">
        <v>26</v>
      </c>
      <c r="CC569">
        <v>27</v>
      </c>
      <c r="CD569">
        <v>0</v>
      </c>
      <c r="CE569">
        <v>0</v>
      </c>
      <c r="CF569">
        <v>1</v>
      </c>
      <c r="CG569">
        <v>1</v>
      </c>
      <c r="CH569">
        <v>0</v>
      </c>
      <c r="CI569">
        <v>0</v>
      </c>
      <c r="CJ569">
        <v>0</v>
      </c>
      <c r="CK569">
        <v>1</v>
      </c>
      <c r="CL569">
        <v>56</v>
      </c>
      <c r="CM569">
        <v>6</v>
      </c>
      <c r="CN569">
        <v>3</v>
      </c>
      <c r="CO569">
        <v>0</v>
      </c>
      <c r="CP569">
        <v>0</v>
      </c>
      <c r="CQ569">
        <v>1</v>
      </c>
      <c r="CR569">
        <v>0</v>
      </c>
      <c r="CS569">
        <v>1</v>
      </c>
      <c r="CT569">
        <v>0</v>
      </c>
      <c r="CU569">
        <v>0</v>
      </c>
      <c r="CV569">
        <v>1</v>
      </c>
      <c r="CW569">
        <v>0</v>
      </c>
      <c r="CX569">
        <v>6</v>
      </c>
      <c r="CY569">
        <v>10</v>
      </c>
      <c r="CZ569">
        <v>4</v>
      </c>
      <c r="DA569">
        <v>2</v>
      </c>
      <c r="DB569">
        <v>0</v>
      </c>
      <c r="DC569">
        <v>0</v>
      </c>
      <c r="DD569">
        <v>1</v>
      </c>
      <c r="DE569">
        <v>0</v>
      </c>
      <c r="DF569">
        <v>0</v>
      </c>
      <c r="DG569">
        <v>0</v>
      </c>
      <c r="DH569">
        <v>0</v>
      </c>
      <c r="DI569">
        <v>3</v>
      </c>
      <c r="DJ569">
        <v>10</v>
      </c>
      <c r="DK569">
        <v>155</v>
      </c>
      <c r="DL569">
        <v>130</v>
      </c>
      <c r="DM569">
        <v>4</v>
      </c>
      <c r="DN569">
        <v>3</v>
      </c>
      <c r="DO569">
        <v>0</v>
      </c>
      <c r="DP569">
        <v>2</v>
      </c>
      <c r="DQ569">
        <v>1</v>
      </c>
      <c r="DR569">
        <v>3</v>
      </c>
      <c r="DS569">
        <v>0</v>
      </c>
      <c r="DT569">
        <v>12</v>
      </c>
      <c r="DU569">
        <v>0</v>
      </c>
      <c r="DV569">
        <v>155</v>
      </c>
      <c r="DW569">
        <v>110</v>
      </c>
      <c r="DX569">
        <v>52</v>
      </c>
      <c r="DY569">
        <v>4</v>
      </c>
      <c r="DZ569">
        <v>35</v>
      </c>
      <c r="EA569">
        <v>9</v>
      </c>
      <c r="EB569">
        <v>1</v>
      </c>
      <c r="EC569">
        <v>0</v>
      </c>
      <c r="ED569">
        <v>2</v>
      </c>
      <c r="EE569">
        <v>5</v>
      </c>
      <c r="EF569">
        <v>0</v>
      </c>
      <c r="EG569">
        <v>2</v>
      </c>
      <c r="EH569">
        <v>110</v>
      </c>
      <c r="EI569" t="s">
        <v>225</v>
      </c>
      <c r="EJ569">
        <v>0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</row>
    <row r="570" spans="1:149" ht="12.75">
      <c r="A570">
        <v>565</v>
      </c>
      <c r="B570" t="str">
        <f t="shared" si="39"/>
        <v>246701</v>
      </c>
      <c r="C570" t="s">
        <v>28</v>
      </c>
      <c r="D570" t="s">
        <v>28</v>
      </c>
      <c r="E570" t="s">
        <v>223</v>
      </c>
      <c r="F570">
        <v>4</v>
      </c>
      <c r="G570" t="s">
        <v>31</v>
      </c>
      <c r="H570">
        <v>1194</v>
      </c>
      <c r="I570">
        <v>1194</v>
      </c>
      <c r="J570">
        <v>0</v>
      </c>
      <c r="K570">
        <v>1000</v>
      </c>
      <c r="L570">
        <v>392</v>
      </c>
      <c r="M570">
        <v>392</v>
      </c>
      <c r="N570">
        <v>0</v>
      </c>
      <c r="O570">
        <v>608</v>
      </c>
      <c r="P570">
        <v>392</v>
      </c>
      <c r="Q570">
        <v>0</v>
      </c>
      <c r="R570">
        <v>392</v>
      </c>
      <c r="S570">
        <v>5</v>
      </c>
      <c r="T570">
        <v>387</v>
      </c>
      <c r="U570">
        <v>3</v>
      </c>
      <c r="V570">
        <v>3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3</v>
      </c>
      <c r="AG570">
        <v>14</v>
      </c>
      <c r="AH570">
        <v>1</v>
      </c>
      <c r="AI570">
        <v>3</v>
      </c>
      <c r="AJ570">
        <v>0</v>
      </c>
      <c r="AK570">
        <v>1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9</v>
      </c>
      <c r="AR570">
        <v>14</v>
      </c>
      <c r="AS570">
        <v>4</v>
      </c>
      <c r="AT570">
        <v>3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1</v>
      </c>
      <c r="BC570">
        <v>0</v>
      </c>
      <c r="BD570">
        <v>4</v>
      </c>
      <c r="BE570">
        <v>1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1</v>
      </c>
      <c r="BL570">
        <v>0</v>
      </c>
      <c r="BM570">
        <v>0</v>
      </c>
      <c r="BN570">
        <v>0</v>
      </c>
      <c r="BO570">
        <v>0</v>
      </c>
      <c r="BP570">
        <v>1</v>
      </c>
      <c r="BQ570">
        <v>4</v>
      </c>
      <c r="BR570">
        <v>4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4</v>
      </c>
      <c r="CA570">
        <v>27</v>
      </c>
      <c r="CB570">
        <v>20</v>
      </c>
      <c r="CC570">
        <v>6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1</v>
      </c>
      <c r="CL570">
        <v>27</v>
      </c>
      <c r="CM570">
        <v>2</v>
      </c>
      <c r="CN570">
        <v>2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2</v>
      </c>
      <c r="CY570">
        <v>7</v>
      </c>
      <c r="CZ570">
        <v>1</v>
      </c>
      <c r="DA570">
        <v>2</v>
      </c>
      <c r="DB570">
        <v>0</v>
      </c>
      <c r="DC570">
        <v>0</v>
      </c>
      <c r="DD570">
        <v>0</v>
      </c>
      <c r="DE570">
        <v>1</v>
      </c>
      <c r="DF570">
        <v>1</v>
      </c>
      <c r="DG570">
        <v>0</v>
      </c>
      <c r="DH570">
        <v>0</v>
      </c>
      <c r="DI570">
        <v>2</v>
      </c>
      <c r="DJ570">
        <v>7</v>
      </c>
      <c r="DK570">
        <v>200</v>
      </c>
      <c r="DL570">
        <v>170</v>
      </c>
      <c r="DM570">
        <v>11</v>
      </c>
      <c r="DN570">
        <v>10</v>
      </c>
      <c r="DO570">
        <v>4</v>
      </c>
      <c r="DP570">
        <v>2</v>
      </c>
      <c r="DQ570">
        <v>1</v>
      </c>
      <c r="DR570">
        <v>0</v>
      </c>
      <c r="DS570">
        <v>0</v>
      </c>
      <c r="DT570">
        <v>2</v>
      </c>
      <c r="DU570">
        <v>0</v>
      </c>
      <c r="DV570">
        <v>200</v>
      </c>
      <c r="DW570">
        <v>125</v>
      </c>
      <c r="DX570">
        <v>45</v>
      </c>
      <c r="DY570">
        <v>0</v>
      </c>
      <c r="DZ570">
        <v>50</v>
      </c>
      <c r="EA570">
        <v>25</v>
      </c>
      <c r="EB570">
        <v>0</v>
      </c>
      <c r="EC570">
        <v>2</v>
      </c>
      <c r="ED570">
        <v>0</v>
      </c>
      <c r="EE570">
        <v>1</v>
      </c>
      <c r="EF570">
        <v>1</v>
      </c>
      <c r="EG570">
        <v>1</v>
      </c>
      <c r="EH570">
        <v>125</v>
      </c>
      <c r="EI570" t="s">
        <v>225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0</v>
      </c>
      <c r="ER570">
        <v>0</v>
      </c>
      <c r="ES570">
        <v>0</v>
      </c>
    </row>
    <row r="571" spans="1:149" ht="12.75">
      <c r="A571">
        <v>566</v>
      </c>
      <c r="B571" t="str">
        <f t="shared" si="39"/>
        <v>246701</v>
      </c>
      <c r="C571" t="s">
        <v>28</v>
      </c>
      <c r="D571" t="s">
        <v>28</v>
      </c>
      <c r="E571" t="s">
        <v>223</v>
      </c>
      <c r="F571">
        <v>5</v>
      </c>
      <c r="G571" t="s">
        <v>31</v>
      </c>
      <c r="H571">
        <v>1340</v>
      </c>
      <c r="I571">
        <v>1340</v>
      </c>
      <c r="J571">
        <v>0</v>
      </c>
      <c r="K571">
        <v>1000</v>
      </c>
      <c r="L571">
        <v>405</v>
      </c>
      <c r="M571">
        <v>405</v>
      </c>
      <c r="N571">
        <v>0</v>
      </c>
      <c r="O571">
        <v>595</v>
      </c>
      <c r="P571">
        <v>405</v>
      </c>
      <c r="Q571">
        <v>0</v>
      </c>
      <c r="R571">
        <v>405</v>
      </c>
      <c r="S571">
        <v>2</v>
      </c>
      <c r="T571">
        <v>403</v>
      </c>
      <c r="U571">
        <v>4</v>
      </c>
      <c r="V571">
        <v>2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2</v>
      </c>
      <c r="AE571">
        <v>0</v>
      </c>
      <c r="AF571">
        <v>4</v>
      </c>
      <c r="AG571">
        <v>6</v>
      </c>
      <c r="AH571">
        <v>1</v>
      </c>
      <c r="AI571">
        <v>2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1</v>
      </c>
      <c r="AQ571">
        <v>2</v>
      </c>
      <c r="AR571">
        <v>6</v>
      </c>
      <c r="AS571">
        <v>2</v>
      </c>
      <c r="AT571">
        <v>1</v>
      </c>
      <c r="AU571">
        <v>0</v>
      </c>
      <c r="AV571">
        <v>1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2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8</v>
      </c>
      <c r="BR571">
        <v>6</v>
      </c>
      <c r="BS571">
        <v>1</v>
      </c>
      <c r="BT571">
        <v>0</v>
      </c>
      <c r="BU571">
        <v>0</v>
      </c>
      <c r="BV571">
        <v>1</v>
      </c>
      <c r="BW571">
        <v>0</v>
      </c>
      <c r="BX571">
        <v>0</v>
      </c>
      <c r="BY571">
        <v>0</v>
      </c>
      <c r="BZ571">
        <v>8</v>
      </c>
      <c r="CA571">
        <v>24</v>
      </c>
      <c r="CB571">
        <v>12</v>
      </c>
      <c r="CC571">
        <v>10</v>
      </c>
      <c r="CD571">
        <v>0</v>
      </c>
      <c r="CE571">
        <v>0</v>
      </c>
      <c r="CF571">
        <v>0</v>
      </c>
      <c r="CG571">
        <v>1</v>
      </c>
      <c r="CH571">
        <v>1</v>
      </c>
      <c r="CI571">
        <v>0</v>
      </c>
      <c r="CJ571">
        <v>0</v>
      </c>
      <c r="CK571">
        <v>0</v>
      </c>
      <c r="CL571">
        <v>24</v>
      </c>
      <c r="CM571">
        <v>3</v>
      </c>
      <c r="CN571">
        <v>2</v>
      </c>
      <c r="CO571">
        <v>0</v>
      </c>
      <c r="CP571">
        <v>0</v>
      </c>
      <c r="CQ571">
        <v>0</v>
      </c>
      <c r="CR571">
        <v>1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3</v>
      </c>
      <c r="CY571">
        <v>4</v>
      </c>
      <c r="CZ571">
        <v>2</v>
      </c>
      <c r="DA571">
        <v>0</v>
      </c>
      <c r="DB571">
        <v>0</v>
      </c>
      <c r="DC571">
        <v>0</v>
      </c>
      <c r="DD571">
        <v>0</v>
      </c>
      <c r="DE571">
        <v>1</v>
      </c>
      <c r="DF571">
        <v>0</v>
      </c>
      <c r="DG571">
        <v>1</v>
      </c>
      <c r="DH571">
        <v>0</v>
      </c>
      <c r="DI571">
        <v>0</v>
      </c>
      <c r="DJ571">
        <v>4</v>
      </c>
      <c r="DK571">
        <v>208</v>
      </c>
      <c r="DL571">
        <v>166</v>
      </c>
      <c r="DM571">
        <v>23</v>
      </c>
      <c r="DN571">
        <v>6</v>
      </c>
      <c r="DO571">
        <v>2</v>
      </c>
      <c r="DP571">
        <v>1</v>
      </c>
      <c r="DQ571">
        <v>2</v>
      </c>
      <c r="DR571">
        <v>0</v>
      </c>
      <c r="DS571">
        <v>0</v>
      </c>
      <c r="DT571">
        <v>7</v>
      </c>
      <c r="DU571">
        <v>1</v>
      </c>
      <c r="DV571">
        <v>208</v>
      </c>
      <c r="DW571">
        <v>142</v>
      </c>
      <c r="DX571">
        <v>44</v>
      </c>
      <c r="DY571">
        <v>3</v>
      </c>
      <c r="DZ571">
        <v>75</v>
      </c>
      <c r="EA571">
        <v>15</v>
      </c>
      <c r="EB571">
        <v>2</v>
      </c>
      <c r="EC571">
        <v>1</v>
      </c>
      <c r="ED571">
        <v>1</v>
      </c>
      <c r="EE571">
        <v>1</v>
      </c>
      <c r="EF571">
        <v>0</v>
      </c>
      <c r="EG571">
        <v>0</v>
      </c>
      <c r="EH571">
        <v>142</v>
      </c>
      <c r="EI571" t="s">
        <v>225</v>
      </c>
      <c r="EJ571">
        <v>2</v>
      </c>
      <c r="EK571">
        <v>1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1</v>
      </c>
      <c r="ES571">
        <v>2</v>
      </c>
    </row>
    <row r="572" spans="1:149" ht="12.75">
      <c r="A572">
        <v>567</v>
      </c>
      <c r="B572" t="str">
        <f t="shared" si="39"/>
        <v>246701</v>
      </c>
      <c r="C572" t="s">
        <v>28</v>
      </c>
      <c r="D572" t="s">
        <v>28</v>
      </c>
      <c r="E572" t="s">
        <v>223</v>
      </c>
      <c r="F572">
        <v>6</v>
      </c>
      <c r="G572" t="s">
        <v>32</v>
      </c>
      <c r="H572">
        <v>2024</v>
      </c>
      <c r="I572">
        <v>2024</v>
      </c>
      <c r="J572">
        <v>0</v>
      </c>
      <c r="K572">
        <v>1519</v>
      </c>
      <c r="L572">
        <v>470</v>
      </c>
      <c r="M572">
        <v>470</v>
      </c>
      <c r="N572">
        <v>0</v>
      </c>
      <c r="O572">
        <v>1049</v>
      </c>
      <c r="P572">
        <v>469</v>
      </c>
      <c r="Q572">
        <v>0</v>
      </c>
      <c r="R572">
        <v>469</v>
      </c>
      <c r="S572">
        <v>10</v>
      </c>
      <c r="T572">
        <v>459</v>
      </c>
      <c r="U572">
        <v>10</v>
      </c>
      <c r="V572">
        <v>3</v>
      </c>
      <c r="W572">
        <v>0</v>
      </c>
      <c r="X572">
        <v>0</v>
      </c>
      <c r="Y572">
        <v>1</v>
      </c>
      <c r="Z572">
        <v>0</v>
      </c>
      <c r="AA572">
        <v>0</v>
      </c>
      <c r="AB572">
        <v>0</v>
      </c>
      <c r="AC572">
        <v>1</v>
      </c>
      <c r="AD572">
        <v>5</v>
      </c>
      <c r="AE572">
        <v>0</v>
      </c>
      <c r="AF572">
        <v>10</v>
      </c>
      <c r="AG572">
        <v>28</v>
      </c>
      <c r="AH572">
        <v>1</v>
      </c>
      <c r="AI572">
        <v>16</v>
      </c>
      <c r="AJ572">
        <v>0</v>
      </c>
      <c r="AK572">
        <v>1</v>
      </c>
      <c r="AL572">
        <v>0</v>
      </c>
      <c r="AM572">
        <v>1</v>
      </c>
      <c r="AN572">
        <v>0</v>
      </c>
      <c r="AO572">
        <v>0</v>
      </c>
      <c r="AP572">
        <v>0</v>
      </c>
      <c r="AQ572">
        <v>9</v>
      </c>
      <c r="AR572">
        <v>28</v>
      </c>
      <c r="AS572">
        <v>4</v>
      </c>
      <c r="AT572">
        <v>2</v>
      </c>
      <c r="AU572">
        <v>0</v>
      </c>
      <c r="AV572">
        <v>0</v>
      </c>
      <c r="AW572">
        <v>0</v>
      </c>
      <c r="AX572">
        <v>1</v>
      </c>
      <c r="AY572">
        <v>1</v>
      </c>
      <c r="AZ572">
        <v>0</v>
      </c>
      <c r="BA572">
        <v>0</v>
      </c>
      <c r="BB572">
        <v>0</v>
      </c>
      <c r="BC572">
        <v>0</v>
      </c>
      <c r="BD572">
        <v>4</v>
      </c>
      <c r="BE572">
        <v>5</v>
      </c>
      <c r="BF572">
        <v>2</v>
      </c>
      <c r="BG572">
        <v>0</v>
      </c>
      <c r="BH572">
        <v>0</v>
      </c>
      <c r="BI572">
        <v>1</v>
      </c>
      <c r="BJ572">
        <v>0</v>
      </c>
      <c r="BK572">
        <v>1</v>
      </c>
      <c r="BL572">
        <v>0</v>
      </c>
      <c r="BM572">
        <v>0</v>
      </c>
      <c r="BN572">
        <v>0</v>
      </c>
      <c r="BO572">
        <v>1</v>
      </c>
      <c r="BP572">
        <v>5</v>
      </c>
      <c r="BQ572">
        <v>6</v>
      </c>
      <c r="BR572">
        <v>2</v>
      </c>
      <c r="BS572">
        <v>2</v>
      </c>
      <c r="BT572">
        <v>1</v>
      </c>
      <c r="BU572">
        <v>0</v>
      </c>
      <c r="BV572">
        <v>0</v>
      </c>
      <c r="BW572">
        <v>0</v>
      </c>
      <c r="BX572">
        <v>1</v>
      </c>
      <c r="BY572">
        <v>0</v>
      </c>
      <c r="BZ572">
        <v>6</v>
      </c>
      <c r="CA572">
        <v>62</v>
      </c>
      <c r="CB572">
        <v>22</v>
      </c>
      <c r="CC572">
        <v>32</v>
      </c>
      <c r="CD572">
        <v>2</v>
      </c>
      <c r="CE572">
        <v>1</v>
      </c>
      <c r="CF572">
        <v>1</v>
      </c>
      <c r="CG572">
        <v>2</v>
      </c>
      <c r="CH572">
        <v>1</v>
      </c>
      <c r="CI572">
        <v>0</v>
      </c>
      <c r="CJ572">
        <v>1</v>
      </c>
      <c r="CK572">
        <v>0</v>
      </c>
      <c r="CL572">
        <v>62</v>
      </c>
      <c r="CM572">
        <v>3</v>
      </c>
      <c r="CN572">
        <v>2</v>
      </c>
      <c r="CO572">
        <v>0</v>
      </c>
      <c r="CP572">
        <v>1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3</v>
      </c>
      <c r="CY572">
        <v>6</v>
      </c>
      <c r="CZ572">
        <v>0</v>
      </c>
      <c r="DA572">
        <v>1</v>
      </c>
      <c r="DB572">
        <v>0</v>
      </c>
      <c r="DC572">
        <v>4</v>
      </c>
      <c r="DD572">
        <v>1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6</v>
      </c>
      <c r="DK572">
        <v>184</v>
      </c>
      <c r="DL572">
        <v>147</v>
      </c>
      <c r="DM572">
        <v>13</v>
      </c>
      <c r="DN572">
        <v>3</v>
      </c>
      <c r="DO572">
        <v>0</v>
      </c>
      <c r="DP572">
        <v>3</v>
      </c>
      <c r="DQ572">
        <v>4</v>
      </c>
      <c r="DR572">
        <v>5</v>
      </c>
      <c r="DS572">
        <v>0</v>
      </c>
      <c r="DT572">
        <v>8</v>
      </c>
      <c r="DU572">
        <v>1</v>
      </c>
      <c r="DV572">
        <v>184</v>
      </c>
      <c r="DW572">
        <v>148</v>
      </c>
      <c r="DX572">
        <v>40</v>
      </c>
      <c r="DY572">
        <v>0</v>
      </c>
      <c r="DZ572">
        <v>89</v>
      </c>
      <c r="EA572">
        <v>13</v>
      </c>
      <c r="EB572">
        <v>1</v>
      </c>
      <c r="EC572">
        <v>0</v>
      </c>
      <c r="ED572">
        <v>0</v>
      </c>
      <c r="EE572">
        <v>5</v>
      </c>
      <c r="EF572">
        <v>0</v>
      </c>
      <c r="EG572">
        <v>0</v>
      </c>
      <c r="EH572">
        <v>148</v>
      </c>
      <c r="EI572" t="s">
        <v>225</v>
      </c>
      <c r="EJ572">
        <v>3</v>
      </c>
      <c r="EK572">
        <v>1</v>
      </c>
      <c r="EL572">
        <v>2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3</v>
      </c>
    </row>
    <row r="573" spans="1:149" ht="12.75">
      <c r="A573">
        <v>568</v>
      </c>
      <c r="B573" t="str">
        <f t="shared" si="39"/>
        <v>246701</v>
      </c>
      <c r="C573" t="s">
        <v>28</v>
      </c>
      <c r="D573" t="s">
        <v>28</v>
      </c>
      <c r="E573" t="s">
        <v>223</v>
      </c>
      <c r="F573">
        <v>7</v>
      </c>
      <c r="G573" t="s">
        <v>32</v>
      </c>
      <c r="H573">
        <v>1622</v>
      </c>
      <c r="I573">
        <v>1622</v>
      </c>
      <c r="J573">
        <v>0</v>
      </c>
      <c r="K573">
        <v>1204</v>
      </c>
      <c r="L573">
        <v>289</v>
      </c>
      <c r="M573">
        <v>289</v>
      </c>
      <c r="N573">
        <v>0</v>
      </c>
      <c r="O573">
        <v>915</v>
      </c>
      <c r="P573">
        <v>288</v>
      </c>
      <c r="Q573">
        <v>0</v>
      </c>
      <c r="R573">
        <v>288</v>
      </c>
      <c r="S573">
        <v>10</v>
      </c>
      <c r="T573">
        <v>278</v>
      </c>
      <c r="U573">
        <v>1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1</v>
      </c>
      <c r="AB573">
        <v>0</v>
      </c>
      <c r="AC573">
        <v>0</v>
      </c>
      <c r="AD573">
        <v>0</v>
      </c>
      <c r="AE573">
        <v>0</v>
      </c>
      <c r="AF573">
        <v>1</v>
      </c>
      <c r="AG573">
        <v>17</v>
      </c>
      <c r="AH573">
        <v>0</v>
      </c>
      <c r="AI573">
        <v>11</v>
      </c>
      <c r="AJ573">
        <v>0</v>
      </c>
      <c r="AK573">
        <v>0</v>
      </c>
      <c r="AL573">
        <v>1</v>
      </c>
      <c r="AM573">
        <v>0</v>
      </c>
      <c r="AN573">
        <v>0</v>
      </c>
      <c r="AO573">
        <v>0</v>
      </c>
      <c r="AP573">
        <v>1</v>
      </c>
      <c r="AQ573">
        <v>4</v>
      </c>
      <c r="AR573">
        <v>17</v>
      </c>
      <c r="AS573">
        <v>2</v>
      </c>
      <c r="AT573">
        <v>2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2</v>
      </c>
      <c r="BE573">
        <v>2</v>
      </c>
      <c r="BF573">
        <v>2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2</v>
      </c>
      <c r="BQ573">
        <v>2</v>
      </c>
      <c r="BR573">
        <v>0</v>
      </c>
      <c r="BS573">
        <v>1</v>
      </c>
      <c r="BT573">
        <v>0</v>
      </c>
      <c r="BU573">
        <v>0</v>
      </c>
      <c r="BV573">
        <v>1</v>
      </c>
      <c r="BW573">
        <v>0</v>
      </c>
      <c r="BX573">
        <v>0</v>
      </c>
      <c r="BY573">
        <v>0</v>
      </c>
      <c r="BZ573">
        <v>2</v>
      </c>
      <c r="CA573">
        <v>35</v>
      </c>
      <c r="CB573">
        <v>17</v>
      </c>
      <c r="CC573">
        <v>14</v>
      </c>
      <c r="CD573">
        <v>0</v>
      </c>
      <c r="CE573">
        <v>0</v>
      </c>
      <c r="CF573">
        <v>0</v>
      </c>
      <c r="CG573">
        <v>0</v>
      </c>
      <c r="CH573">
        <v>1</v>
      </c>
      <c r="CI573">
        <v>0</v>
      </c>
      <c r="CJ573">
        <v>0</v>
      </c>
      <c r="CK573">
        <v>3</v>
      </c>
      <c r="CL573">
        <v>35</v>
      </c>
      <c r="CM573">
        <v>1</v>
      </c>
      <c r="CN573">
        <v>1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1</v>
      </c>
      <c r="CY573">
        <v>4</v>
      </c>
      <c r="CZ573">
        <v>2</v>
      </c>
      <c r="DA573">
        <v>0</v>
      </c>
      <c r="DB573">
        <v>0</v>
      </c>
      <c r="DC573">
        <v>1</v>
      </c>
      <c r="DD573">
        <v>0</v>
      </c>
      <c r="DE573">
        <v>0</v>
      </c>
      <c r="DF573">
        <v>0</v>
      </c>
      <c r="DG573">
        <v>0</v>
      </c>
      <c r="DH573">
        <v>1</v>
      </c>
      <c r="DI573">
        <v>0</v>
      </c>
      <c r="DJ573">
        <v>4</v>
      </c>
      <c r="DK573">
        <v>112</v>
      </c>
      <c r="DL573">
        <v>92</v>
      </c>
      <c r="DM573">
        <v>11</v>
      </c>
      <c r="DN573">
        <v>0</v>
      </c>
      <c r="DO573">
        <v>1</v>
      </c>
      <c r="DP573">
        <v>1</v>
      </c>
      <c r="DQ573">
        <v>0</v>
      </c>
      <c r="DR573">
        <v>1</v>
      </c>
      <c r="DS573">
        <v>0</v>
      </c>
      <c r="DT573">
        <v>6</v>
      </c>
      <c r="DU573">
        <v>0</v>
      </c>
      <c r="DV573">
        <v>112</v>
      </c>
      <c r="DW573">
        <v>100</v>
      </c>
      <c r="DX573">
        <v>30</v>
      </c>
      <c r="DY573">
        <v>1</v>
      </c>
      <c r="DZ573">
        <v>58</v>
      </c>
      <c r="EA573">
        <v>4</v>
      </c>
      <c r="EB573">
        <v>3</v>
      </c>
      <c r="EC573">
        <v>1</v>
      </c>
      <c r="ED573">
        <v>0</v>
      </c>
      <c r="EE573">
        <v>2</v>
      </c>
      <c r="EF573">
        <v>1</v>
      </c>
      <c r="EG573">
        <v>0</v>
      </c>
      <c r="EH573">
        <v>100</v>
      </c>
      <c r="EI573" t="s">
        <v>225</v>
      </c>
      <c r="EJ573">
        <v>2</v>
      </c>
      <c r="EK573">
        <v>1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1</v>
      </c>
      <c r="ER573">
        <v>0</v>
      </c>
      <c r="ES573">
        <v>2</v>
      </c>
    </row>
    <row r="574" spans="1:149" ht="12.75">
      <c r="A574">
        <v>569</v>
      </c>
      <c r="B574" t="str">
        <f t="shared" si="39"/>
        <v>246701</v>
      </c>
      <c r="C574" t="s">
        <v>28</v>
      </c>
      <c r="D574" t="s">
        <v>28</v>
      </c>
      <c r="E574" t="s">
        <v>223</v>
      </c>
      <c r="F574">
        <v>8</v>
      </c>
      <c r="G574" t="s">
        <v>33</v>
      </c>
      <c r="H574">
        <v>1647</v>
      </c>
      <c r="I574">
        <v>1647</v>
      </c>
      <c r="J574">
        <v>0</v>
      </c>
      <c r="K574">
        <v>1200</v>
      </c>
      <c r="L574">
        <v>395</v>
      </c>
      <c r="M574">
        <v>395</v>
      </c>
      <c r="N574">
        <v>0</v>
      </c>
      <c r="O574">
        <v>805</v>
      </c>
      <c r="P574">
        <v>395</v>
      </c>
      <c r="Q574">
        <v>0</v>
      </c>
      <c r="R574">
        <v>395</v>
      </c>
      <c r="S574">
        <v>6</v>
      </c>
      <c r="T574">
        <v>389</v>
      </c>
      <c r="U574">
        <v>4</v>
      </c>
      <c r="V574">
        <v>1</v>
      </c>
      <c r="W574">
        <v>1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1</v>
      </c>
      <c r="AD574">
        <v>0</v>
      </c>
      <c r="AE574">
        <v>1</v>
      </c>
      <c r="AF574">
        <v>4</v>
      </c>
      <c r="AG574">
        <v>21</v>
      </c>
      <c r="AH574">
        <v>4</v>
      </c>
      <c r="AI574">
        <v>8</v>
      </c>
      <c r="AJ574">
        <v>0</v>
      </c>
      <c r="AK574">
        <v>2</v>
      </c>
      <c r="AL574">
        <v>1</v>
      </c>
      <c r="AM574">
        <v>0</v>
      </c>
      <c r="AN574">
        <v>1</v>
      </c>
      <c r="AO574">
        <v>0</v>
      </c>
      <c r="AP574">
        <v>0</v>
      </c>
      <c r="AQ574">
        <v>5</v>
      </c>
      <c r="AR574">
        <v>21</v>
      </c>
      <c r="AS574">
        <v>5</v>
      </c>
      <c r="AT574">
        <v>1</v>
      </c>
      <c r="AU574">
        <v>0</v>
      </c>
      <c r="AV574">
        <v>1</v>
      </c>
      <c r="AW574">
        <v>0</v>
      </c>
      <c r="AX574">
        <v>1</v>
      </c>
      <c r="AY574">
        <v>0</v>
      </c>
      <c r="AZ574">
        <v>0</v>
      </c>
      <c r="BA574">
        <v>0</v>
      </c>
      <c r="BB574">
        <v>2</v>
      </c>
      <c r="BC574">
        <v>0</v>
      </c>
      <c r="BD574">
        <v>5</v>
      </c>
      <c r="BE574">
        <v>2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1</v>
      </c>
      <c r="BL574">
        <v>0</v>
      </c>
      <c r="BM574">
        <v>0</v>
      </c>
      <c r="BN574">
        <v>0</v>
      </c>
      <c r="BO574">
        <v>1</v>
      </c>
      <c r="BP574">
        <v>2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23</v>
      </c>
      <c r="CB574">
        <v>18</v>
      </c>
      <c r="CC574">
        <v>5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23</v>
      </c>
      <c r="CM574">
        <v>4</v>
      </c>
      <c r="CN574">
        <v>1</v>
      </c>
      <c r="CO574">
        <v>2</v>
      </c>
      <c r="CP574">
        <v>0</v>
      </c>
      <c r="CQ574">
        <v>0</v>
      </c>
      <c r="CR574">
        <v>1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4</v>
      </c>
      <c r="CY574">
        <v>6</v>
      </c>
      <c r="CZ574">
        <v>2</v>
      </c>
      <c r="DA574">
        <v>2</v>
      </c>
      <c r="DB574">
        <v>0</v>
      </c>
      <c r="DC574">
        <v>0</v>
      </c>
      <c r="DD574">
        <v>1</v>
      </c>
      <c r="DE574">
        <v>0</v>
      </c>
      <c r="DF574">
        <v>1</v>
      </c>
      <c r="DG574">
        <v>0</v>
      </c>
      <c r="DH574">
        <v>0</v>
      </c>
      <c r="DI574">
        <v>0</v>
      </c>
      <c r="DJ574">
        <v>6</v>
      </c>
      <c r="DK574">
        <v>172</v>
      </c>
      <c r="DL574">
        <v>147</v>
      </c>
      <c r="DM574">
        <v>18</v>
      </c>
      <c r="DN574">
        <v>2</v>
      </c>
      <c r="DO574">
        <v>1</v>
      </c>
      <c r="DP574">
        <v>0</v>
      </c>
      <c r="DQ574">
        <v>0</v>
      </c>
      <c r="DR574">
        <v>1</v>
      </c>
      <c r="DS574">
        <v>0</v>
      </c>
      <c r="DT574">
        <v>3</v>
      </c>
      <c r="DU574">
        <v>0</v>
      </c>
      <c r="DV574">
        <v>172</v>
      </c>
      <c r="DW574">
        <v>152</v>
      </c>
      <c r="DX574">
        <v>57</v>
      </c>
      <c r="DY574">
        <v>4</v>
      </c>
      <c r="DZ574">
        <v>57</v>
      </c>
      <c r="EA574">
        <v>27</v>
      </c>
      <c r="EB574">
        <v>1</v>
      </c>
      <c r="EC574">
        <v>0</v>
      </c>
      <c r="ED574">
        <v>3</v>
      </c>
      <c r="EE574">
        <v>2</v>
      </c>
      <c r="EF574">
        <v>0</v>
      </c>
      <c r="EG574">
        <v>1</v>
      </c>
      <c r="EH574">
        <v>152</v>
      </c>
      <c r="EI574" t="s">
        <v>225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</row>
    <row r="575" spans="1:149" ht="12.75">
      <c r="A575">
        <v>570</v>
      </c>
      <c r="B575" t="str">
        <f t="shared" si="39"/>
        <v>246701</v>
      </c>
      <c r="C575" t="s">
        <v>28</v>
      </c>
      <c r="D575" t="s">
        <v>28</v>
      </c>
      <c r="E575" t="s">
        <v>223</v>
      </c>
      <c r="F575">
        <v>9</v>
      </c>
      <c r="G575" t="s">
        <v>34</v>
      </c>
      <c r="H575">
        <v>984</v>
      </c>
      <c r="I575">
        <v>984</v>
      </c>
      <c r="J575">
        <v>0</v>
      </c>
      <c r="K575">
        <v>755</v>
      </c>
      <c r="L575">
        <v>186</v>
      </c>
      <c r="M575">
        <v>186</v>
      </c>
      <c r="N575">
        <v>0</v>
      </c>
      <c r="O575">
        <v>569</v>
      </c>
      <c r="P575">
        <v>185</v>
      </c>
      <c r="Q575">
        <v>0</v>
      </c>
      <c r="R575">
        <v>185</v>
      </c>
      <c r="S575">
        <v>6</v>
      </c>
      <c r="T575">
        <v>179</v>
      </c>
      <c r="U575">
        <v>3</v>
      </c>
      <c r="V575">
        <v>2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F575">
        <v>3</v>
      </c>
      <c r="AG575">
        <v>7</v>
      </c>
      <c r="AH575">
        <v>2</v>
      </c>
      <c r="AI575">
        <v>2</v>
      </c>
      <c r="AJ575">
        <v>0</v>
      </c>
      <c r="AK575">
        <v>0</v>
      </c>
      <c r="AL575">
        <v>0</v>
      </c>
      <c r="AM575">
        <v>0</v>
      </c>
      <c r="AN575">
        <v>1</v>
      </c>
      <c r="AO575">
        <v>0</v>
      </c>
      <c r="AP575">
        <v>1</v>
      </c>
      <c r="AQ575">
        <v>1</v>
      </c>
      <c r="AR575">
        <v>7</v>
      </c>
      <c r="AS575">
        <v>2</v>
      </c>
      <c r="AT575">
        <v>1</v>
      </c>
      <c r="AU575">
        <v>0</v>
      </c>
      <c r="AV575">
        <v>0</v>
      </c>
      <c r="AW575">
        <v>0</v>
      </c>
      <c r="AX575">
        <v>0</v>
      </c>
      <c r="AY575">
        <v>1</v>
      </c>
      <c r="AZ575">
        <v>0</v>
      </c>
      <c r="BA575">
        <v>0</v>
      </c>
      <c r="BB575">
        <v>0</v>
      </c>
      <c r="BC575">
        <v>0</v>
      </c>
      <c r="BD575">
        <v>2</v>
      </c>
      <c r="BE575">
        <v>1</v>
      </c>
      <c r="BF575">
        <v>1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1</v>
      </c>
      <c r="BQ575">
        <v>1</v>
      </c>
      <c r="BR575">
        <v>0</v>
      </c>
      <c r="BS575">
        <v>0</v>
      </c>
      <c r="BT575">
        <v>0</v>
      </c>
      <c r="BU575">
        <v>1</v>
      </c>
      <c r="BV575">
        <v>0</v>
      </c>
      <c r="BW575">
        <v>0</v>
      </c>
      <c r="BX575">
        <v>0</v>
      </c>
      <c r="BY575">
        <v>0</v>
      </c>
      <c r="BZ575">
        <v>1</v>
      </c>
      <c r="CA575">
        <v>17</v>
      </c>
      <c r="CB575">
        <v>8</v>
      </c>
      <c r="CC575">
        <v>5</v>
      </c>
      <c r="CD575">
        <v>0</v>
      </c>
      <c r="CE575">
        <v>0</v>
      </c>
      <c r="CF575">
        <v>1</v>
      </c>
      <c r="CG575">
        <v>0</v>
      </c>
      <c r="CH575">
        <v>0</v>
      </c>
      <c r="CI575">
        <v>0</v>
      </c>
      <c r="CJ575">
        <v>0</v>
      </c>
      <c r="CK575">
        <v>3</v>
      </c>
      <c r="CL575">
        <v>17</v>
      </c>
      <c r="CM575">
        <v>3</v>
      </c>
      <c r="CN575">
        <v>0</v>
      </c>
      <c r="CO575">
        <v>0</v>
      </c>
      <c r="CP575">
        <v>2</v>
      </c>
      <c r="CQ575">
        <v>0</v>
      </c>
      <c r="CR575">
        <v>0</v>
      </c>
      <c r="CS575">
        <v>1</v>
      </c>
      <c r="CT575">
        <v>0</v>
      </c>
      <c r="CU575">
        <v>0</v>
      </c>
      <c r="CV575">
        <v>0</v>
      </c>
      <c r="CW575">
        <v>0</v>
      </c>
      <c r="CX575">
        <v>3</v>
      </c>
      <c r="CY575">
        <v>2</v>
      </c>
      <c r="CZ575">
        <v>2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2</v>
      </c>
      <c r="DK575">
        <v>66</v>
      </c>
      <c r="DL575">
        <v>50</v>
      </c>
      <c r="DM575">
        <v>6</v>
      </c>
      <c r="DN575">
        <v>4</v>
      </c>
      <c r="DO575">
        <v>2</v>
      </c>
      <c r="DP575">
        <v>1</v>
      </c>
      <c r="DQ575">
        <v>0</v>
      </c>
      <c r="DR575">
        <v>0</v>
      </c>
      <c r="DS575">
        <v>1</v>
      </c>
      <c r="DT575">
        <v>1</v>
      </c>
      <c r="DU575">
        <v>1</v>
      </c>
      <c r="DV575">
        <v>66</v>
      </c>
      <c r="DW575">
        <v>77</v>
      </c>
      <c r="DX575">
        <v>28</v>
      </c>
      <c r="DY575">
        <v>0</v>
      </c>
      <c r="DZ575">
        <v>36</v>
      </c>
      <c r="EA575">
        <v>10</v>
      </c>
      <c r="EB575">
        <v>0</v>
      </c>
      <c r="EC575">
        <v>0</v>
      </c>
      <c r="ED575">
        <v>0</v>
      </c>
      <c r="EE575">
        <v>3</v>
      </c>
      <c r="EF575">
        <v>0</v>
      </c>
      <c r="EG575">
        <v>0</v>
      </c>
      <c r="EH575">
        <v>77</v>
      </c>
      <c r="EI575" t="s">
        <v>225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</row>
    <row r="576" spans="1:149" ht="12.75">
      <c r="A576">
        <v>571</v>
      </c>
      <c r="B576" t="str">
        <f t="shared" si="39"/>
        <v>246701</v>
      </c>
      <c r="C576" t="s">
        <v>28</v>
      </c>
      <c r="D576" t="s">
        <v>28</v>
      </c>
      <c r="E576" t="s">
        <v>223</v>
      </c>
      <c r="F576">
        <v>10</v>
      </c>
      <c r="G576" t="s">
        <v>35</v>
      </c>
      <c r="H576">
        <v>1771</v>
      </c>
      <c r="I576">
        <v>1771</v>
      </c>
      <c r="J576">
        <v>0</v>
      </c>
      <c r="K576">
        <v>1300</v>
      </c>
      <c r="L576">
        <v>500</v>
      </c>
      <c r="M576">
        <v>500</v>
      </c>
      <c r="N576">
        <v>0</v>
      </c>
      <c r="O576">
        <v>800</v>
      </c>
      <c r="P576">
        <v>500</v>
      </c>
      <c r="Q576">
        <v>0</v>
      </c>
      <c r="R576">
        <v>500</v>
      </c>
      <c r="S576">
        <v>7</v>
      </c>
      <c r="T576">
        <v>493</v>
      </c>
      <c r="U576">
        <v>4</v>
      </c>
      <c r="V576">
        <v>2</v>
      </c>
      <c r="W576">
        <v>0</v>
      </c>
      <c r="X576">
        <v>1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1</v>
      </c>
      <c r="AE576">
        <v>0</v>
      </c>
      <c r="AF576">
        <v>4</v>
      </c>
      <c r="AG576">
        <v>3</v>
      </c>
      <c r="AH576">
        <v>0</v>
      </c>
      <c r="AI576">
        <v>1</v>
      </c>
      <c r="AJ576">
        <v>0</v>
      </c>
      <c r="AK576">
        <v>0</v>
      </c>
      <c r="AL576">
        <v>0</v>
      </c>
      <c r="AM576">
        <v>1</v>
      </c>
      <c r="AN576">
        <v>0</v>
      </c>
      <c r="AO576">
        <v>1</v>
      </c>
      <c r="AP576">
        <v>0</v>
      </c>
      <c r="AQ576">
        <v>0</v>
      </c>
      <c r="AR576">
        <v>3</v>
      </c>
      <c r="AS576">
        <v>2</v>
      </c>
      <c r="AT576">
        <v>2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2</v>
      </c>
      <c r="BE576">
        <v>7</v>
      </c>
      <c r="BF576">
        <v>5</v>
      </c>
      <c r="BG576">
        <v>0</v>
      </c>
      <c r="BH576">
        <v>0</v>
      </c>
      <c r="BI576">
        <v>0</v>
      </c>
      <c r="BJ576">
        <v>0</v>
      </c>
      <c r="BK576">
        <v>2</v>
      </c>
      <c r="BL576">
        <v>0</v>
      </c>
      <c r="BM576">
        <v>0</v>
      </c>
      <c r="BN576">
        <v>0</v>
      </c>
      <c r="BO576">
        <v>0</v>
      </c>
      <c r="BP576">
        <v>7</v>
      </c>
      <c r="BQ576">
        <v>4</v>
      </c>
      <c r="BR576">
        <v>4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4</v>
      </c>
      <c r="CA576">
        <v>91</v>
      </c>
      <c r="CB576">
        <v>27</v>
      </c>
      <c r="CC576">
        <v>52</v>
      </c>
      <c r="CD576">
        <v>4</v>
      </c>
      <c r="CE576">
        <v>0</v>
      </c>
      <c r="CF576">
        <v>3</v>
      </c>
      <c r="CG576">
        <v>1</v>
      </c>
      <c r="CH576">
        <v>0</v>
      </c>
      <c r="CI576">
        <v>1</v>
      </c>
      <c r="CJ576">
        <v>0</v>
      </c>
      <c r="CK576">
        <v>3</v>
      </c>
      <c r="CL576">
        <v>91</v>
      </c>
      <c r="CM576">
        <v>9</v>
      </c>
      <c r="CN576">
        <v>5</v>
      </c>
      <c r="CO576">
        <v>0</v>
      </c>
      <c r="CP576">
        <v>0</v>
      </c>
      <c r="CQ576">
        <v>1</v>
      </c>
      <c r="CR576">
        <v>1</v>
      </c>
      <c r="CS576">
        <v>2</v>
      </c>
      <c r="CT576">
        <v>0</v>
      </c>
      <c r="CU576">
        <v>0</v>
      </c>
      <c r="CV576">
        <v>0</v>
      </c>
      <c r="CW576">
        <v>0</v>
      </c>
      <c r="CX576">
        <v>9</v>
      </c>
      <c r="CY576">
        <v>6</v>
      </c>
      <c r="CZ576">
        <v>5</v>
      </c>
      <c r="DA576">
        <v>1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6</v>
      </c>
      <c r="DK576">
        <v>233</v>
      </c>
      <c r="DL576">
        <v>188</v>
      </c>
      <c r="DM576">
        <v>15</v>
      </c>
      <c r="DN576">
        <v>5</v>
      </c>
      <c r="DO576">
        <v>4</v>
      </c>
      <c r="DP576">
        <v>3</v>
      </c>
      <c r="DQ576">
        <v>2</v>
      </c>
      <c r="DR576">
        <v>1</v>
      </c>
      <c r="DS576">
        <v>1</v>
      </c>
      <c r="DT576">
        <v>13</v>
      </c>
      <c r="DU576">
        <v>1</v>
      </c>
      <c r="DV576">
        <v>233</v>
      </c>
      <c r="DW576">
        <v>134</v>
      </c>
      <c r="DX576">
        <v>52</v>
      </c>
      <c r="DY576">
        <v>4</v>
      </c>
      <c r="DZ576">
        <v>64</v>
      </c>
      <c r="EA576">
        <v>7</v>
      </c>
      <c r="EB576">
        <v>2</v>
      </c>
      <c r="EC576">
        <v>0</v>
      </c>
      <c r="ED576">
        <v>0</v>
      </c>
      <c r="EE576">
        <v>5</v>
      </c>
      <c r="EF576">
        <v>0</v>
      </c>
      <c r="EG576">
        <v>0</v>
      </c>
      <c r="EH576">
        <v>134</v>
      </c>
      <c r="EI576" t="s">
        <v>225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</row>
    <row r="577" spans="1:149" ht="12.75">
      <c r="A577">
        <v>572</v>
      </c>
      <c r="B577" t="str">
        <f t="shared" si="39"/>
        <v>246701</v>
      </c>
      <c r="C577" t="s">
        <v>28</v>
      </c>
      <c r="D577" t="s">
        <v>28</v>
      </c>
      <c r="E577" t="s">
        <v>223</v>
      </c>
      <c r="F577">
        <v>11</v>
      </c>
      <c r="G577" t="s">
        <v>35</v>
      </c>
      <c r="H577">
        <v>1802</v>
      </c>
      <c r="I577">
        <v>1802</v>
      </c>
      <c r="J577">
        <v>0</v>
      </c>
      <c r="K577">
        <v>1355</v>
      </c>
      <c r="L577">
        <v>500</v>
      </c>
      <c r="M577">
        <v>500</v>
      </c>
      <c r="N577">
        <v>0</v>
      </c>
      <c r="O577">
        <v>855</v>
      </c>
      <c r="P577">
        <v>500</v>
      </c>
      <c r="Q577">
        <v>0</v>
      </c>
      <c r="R577">
        <v>500</v>
      </c>
      <c r="S577">
        <v>7</v>
      </c>
      <c r="T577">
        <v>493</v>
      </c>
      <c r="U577">
        <v>5</v>
      </c>
      <c r="V577">
        <v>2</v>
      </c>
      <c r="W577">
        <v>0</v>
      </c>
      <c r="X577">
        <v>0</v>
      </c>
      <c r="Y577">
        <v>1</v>
      </c>
      <c r="Z577">
        <v>0</v>
      </c>
      <c r="AA577">
        <v>0</v>
      </c>
      <c r="AB577">
        <v>1</v>
      </c>
      <c r="AC577">
        <v>1</v>
      </c>
      <c r="AD577">
        <v>0</v>
      </c>
      <c r="AE577">
        <v>0</v>
      </c>
      <c r="AF577">
        <v>5</v>
      </c>
      <c r="AG577">
        <v>14</v>
      </c>
      <c r="AH577">
        <v>1</v>
      </c>
      <c r="AI577">
        <v>2</v>
      </c>
      <c r="AJ577">
        <v>0</v>
      </c>
      <c r="AK577">
        <v>0</v>
      </c>
      <c r="AL577">
        <v>1</v>
      </c>
      <c r="AM577">
        <v>0</v>
      </c>
      <c r="AN577">
        <v>2</v>
      </c>
      <c r="AO577">
        <v>2</v>
      </c>
      <c r="AP577">
        <v>0</v>
      </c>
      <c r="AQ577">
        <v>6</v>
      </c>
      <c r="AR577">
        <v>14</v>
      </c>
      <c r="AS577">
        <v>7</v>
      </c>
      <c r="AT577">
        <v>2</v>
      </c>
      <c r="AU577">
        <v>0</v>
      </c>
      <c r="AV577">
        <v>0</v>
      </c>
      <c r="AW577">
        <v>1</v>
      </c>
      <c r="AX577">
        <v>0</v>
      </c>
      <c r="AY577">
        <v>2</v>
      </c>
      <c r="AZ577">
        <v>0</v>
      </c>
      <c r="BA577">
        <v>1</v>
      </c>
      <c r="BB577">
        <v>0</v>
      </c>
      <c r="BC577">
        <v>1</v>
      </c>
      <c r="BD577">
        <v>7</v>
      </c>
      <c r="BE577">
        <v>6</v>
      </c>
      <c r="BF577">
        <v>2</v>
      </c>
      <c r="BG577">
        <v>0</v>
      </c>
      <c r="BH577">
        <v>1</v>
      </c>
      <c r="BI577">
        <v>2</v>
      </c>
      <c r="BJ577">
        <v>0</v>
      </c>
      <c r="BK577">
        <v>0</v>
      </c>
      <c r="BL577">
        <v>0</v>
      </c>
      <c r="BM577">
        <v>0</v>
      </c>
      <c r="BN577">
        <v>1</v>
      </c>
      <c r="BO577">
        <v>0</v>
      </c>
      <c r="BP577">
        <v>6</v>
      </c>
      <c r="BQ577">
        <v>3</v>
      </c>
      <c r="BR577">
        <v>1</v>
      </c>
      <c r="BS577">
        <v>1</v>
      </c>
      <c r="BT577">
        <v>1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3</v>
      </c>
      <c r="CA577">
        <v>68</v>
      </c>
      <c r="CB577">
        <v>16</v>
      </c>
      <c r="CC577">
        <v>47</v>
      </c>
      <c r="CD577">
        <v>0</v>
      </c>
      <c r="CE577">
        <v>0</v>
      </c>
      <c r="CF577">
        <v>1</v>
      </c>
      <c r="CG577">
        <v>2</v>
      </c>
      <c r="CH577">
        <v>0</v>
      </c>
      <c r="CI577">
        <v>0</v>
      </c>
      <c r="CJ577">
        <v>1</v>
      </c>
      <c r="CK577">
        <v>1</v>
      </c>
      <c r="CL577">
        <v>68</v>
      </c>
      <c r="CM577">
        <v>10</v>
      </c>
      <c r="CN577">
        <v>7</v>
      </c>
      <c r="CO577">
        <v>1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1</v>
      </c>
      <c r="CV577">
        <v>1</v>
      </c>
      <c r="CW577">
        <v>0</v>
      </c>
      <c r="CX577">
        <v>10</v>
      </c>
      <c r="CY577">
        <v>8</v>
      </c>
      <c r="CZ577">
        <v>4</v>
      </c>
      <c r="DA577">
        <v>3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1</v>
      </c>
      <c r="DJ577">
        <v>8</v>
      </c>
      <c r="DK577">
        <v>226</v>
      </c>
      <c r="DL577">
        <v>195</v>
      </c>
      <c r="DM577">
        <v>12</v>
      </c>
      <c r="DN577">
        <v>3</v>
      </c>
      <c r="DO577">
        <v>0</v>
      </c>
      <c r="DP577">
        <v>2</v>
      </c>
      <c r="DQ577">
        <v>2</v>
      </c>
      <c r="DR577">
        <v>4</v>
      </c>
      <c r="DS577">
        <v>1</v>
      </c>
      <c r="DT577">
        <v>7</v>
      </c>
      <c r="DU577">
        <v>0</v>
      </c>
      <c r="DV577">
        <v>226</v>
      </c>
      <c r="DW577">
        <v>145</v>
      </c>
      <c r="DX577">
        <v>53</v>
      </c>
      <c r="DY577">
        <v>3</v>
      </c>
      <c r="DZ577">
        <v>54</v>
      </c>
      <c r="EA577">
        <v>21</v>
      </c>
      <c r="EB577">
        <v>1</v>
      </c>
      <c r="EC577">
        <v>1</v>
      </c>
      <c r="ED577">
        <v>2</v>
      </c>
      <c r="EE577">
        <v>3</v>
      </c>
      <c r="EF577">
        <v>4</v>
      </c>
      <c r="EG577">
        <v>3</v>
      </c>
      <c r="EH577">
        <v>145</v>
      </c>
      <c r="EI577" t="s">
        <v>225</v>
      </c>
      <c r="EJ577">
        <v>1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1</v>
      </c>
      <c r="ES577">
        <v>1</v>
      </c>
    </row>
    <row r="578" spans="1:149" ht="12.75">
      <c r="A578">
        <v>573</v>
      </c>
      <c r="B578" t="str">
        <f t="shared" si="39"/>
        <v>246701</v>
      </c>
      <c r="C578" t="s">
        <v>28</v>
      </c>
      <c r="D578" t="s">
        <v>28</v>
      </c>
      <c r="E578" t="s">
        <v>223</v>
      </c>
      <c r="F578">
        <v>12</v>
      </c>
      <c r="G578" t="s">
        <v>36</v>
      </c>
      <c r="H578">
        <v>1650</v>
      </c>
      <c r="I578">
        <v>1650</v>
      </c>
      <c r="J578">
        <v>0</v>
      </c>
      <c r="K578">
        <v>1200</v>
      </c>
      <c r="L578">
        <v>444</v>
      </c>
      <c r="M578">
        <v>444</v>
      </c>
      <c r="N578">
        <v>0</v>
      </c>
      <c r="O578">
        <v>756</v>
      </c>
      <c r="P578">
        <v>444</v>
      </c>
      <c r="Q578">
        <v>5</v>
      </c>
      <c r="R578">
        <v>439</v>
      </c>
      <c r="S578">
        <v>7</v>
      </c>
      <c r="T578">
        <v>432</v>
      </c>
      <c r="U578">
        <v>3</v>
      </c>
      <c r="V578">
        <v>2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1</v>
      </c>
      <c r="AC578">
        <v>0</v>
      </c>
      <c r="AD578">
        <v>0</v>
      </c>
      <c r="AE578">
        <v>0</v>
      </c>
      <c r="AF578">
        <v>3</v>
      </c>
      <c r="AG578">
        <v>7</v>
      </c>
      <c r="AH578">
        <v>2</v>
      </c>
      <c r="AI578">
        <v>0</v>
      </c>
      <c r="AJ578">
        <v>1</v>
      </c>
      <c r="AK578">
        <v>0</v>
      </c>
      <c r="AL578">
        <v>0</v>
      </c>
      <c r="AM578">
        <v>0</v>
      </c>
      <c r="AN578">
        <v>1</v>
      </c>
      <c r="AO578">
        <v>0</v>
      </c>
      <c r="AP578">
        <v>0</v>
      </c>
      <c r="AQ578">
        <v>3</v>
      </c>
      <c r="AR578">
        <v>7</v>
      </c>
      <c r="AS578">
        <v>1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1</v>
      </c>
      <c r="BD578">
        <v>1</v>
      </c>
      <c r="BE578">
        <v>3</v>
      </c>
      <c r="BF578">
        <v>2</v>
      </c>
      <c r="BG578">
        <v>0</v>
      </c>
      <c r="BH578">
        <v>0</v>
      </c>
      <c r="BI578">
        <v>1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3</v>
      </c>
      <c r="BQ578">
        <v>5</v>
      </c>
      <c r="BR578">
        <v>2</v>
      </c>
      <c r="BS578">
        <v>1</v>
      </c>
      <c r="BT578">
        <v>0</v>
      </c>
      <c r="BU578">
        <v>0</v>
      </c>
      <c r="BV578">
        <v>2</v>
      </c>
      <c r="BW578">
        <v>0</v>
      </c>
      <c r="BX578">
        <v>0</v>
      </c>
      <c r="BY578">
        <v>0</v>
      </c>
      <c r="BZ578">
        <v>5</v>
      </c>
      <c r="CA578">
        <v>74</v>
      </c>
      <c r="CB578">
        <v>23</v>
      </c>
      <c r="CC578">
        <v>42</v>
      </c>
      <c r="CD578">
        <v>3</v>
      </c>
      <c r="CE578">
        <v>1</v>
      </c>
      <c r="CF578">
        <v>0</v>
      </c>
      <c r="CG578">
        <v>2</v>
      </c>
      <c r="CH578">
        <v>1</v>
      </c>
      <c r="CI578">
        <v>0</v>
      </c>
      <c r="CJ578">
        <v>0</v>
      </c>
      <c r="CK578">
        <v>2</v>
      </c>
      <c r="CL578">
        <v>74</v>
      </c>
      <c r="CM578">
        <v>5</v>
      </c>
      <c r="CN578">
        <v>5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5</v>
      </c>
      <c r="CY578">
        <v>6</v>
      </c>
      <c r="CZ578">
        <v>1</v>
      </c>
      <c r="DA578">
        <v>1</v>
      </c>
      <c r="DB578">
        <v>1</v>
      </c>
      <c r="DC578">
        <v>1</v>
      </c>
      <c r="DD578">
        <v>0</v>
      </c>
      <c r="DE578">
        <v>0</v>
      </c>
      <c r="DF578">
        <v>0</v>
      </c>
      <c r="DG578">
        <v>1</v>
      </c>
      <c r="DH578">
        <v>0</v>
      </c>
      <c r="DI578">
        <v>1</v>
      </c>
      <c r="DJ578">
        <v>6</v>
      </c>
      <c r="DK578">
        <v>218</v>
      </c>
      <c r="DL578">
        <v>163</v>
      </c>
      <c r="DM578">
        <v>33</v>
      </c>
      <c r="DN578">
        <v>5</v>
      </c>
      <c r="DO578">
        <v>2</v>
      </c>
      <c r="DP578">
        <v>1</v>
      </c>
      <c r="DQ578">
        <v>2</v>
      </c>
      <c r="DR578">
        <v>1</v>
      </c>
      <c r="DS578">
        <v>0</v>
      </c>
      <c r="DT578">
        <v>5</v>
      </c>
      <c r="DU578">
        <v>6</v>
      </c>
      <c r="DV578">
        <v>218</v>
      </c>
      <c r="DW578">
        <v>108</v>
      </c>
      <c r="DX578">
        <v>39</v>
      </c>
      <c r="DY578">
        <v>3</v>
      </c>
      <c r="DZ578">
        <v>52</v>
      </c>
      <c r="EA578">
        <v>7</v>
      </c>
      <c r="EB578">
        <v>0</v>
      </c>
      <c r="EC578">
        <v>0</v>
      </c>
      <c r="ED578">
        <v>0</v>
      </c>
      <c r="EE578">
        <v>0</v>
      </c>
      <c r="EF578">
        <v>3</v>
      </c>
      <c r="EG578">
        <v>4</v>
      </c>
      <c r="EH578">
        <v>108</v>
      </c>
      <c r="EI578" t="s">
        <v>225</v>
      </c>
      <c r="EJ578">
        <v>2</v>
      </c>
      <c r="EK578">
        <v>0</v>
      </c>
      <c r="EL578">
        <v>1</v>
      </c>
      <c r="EM578">
        <v>0</v>
      </c>
      <c r="EN578">
        <v>0</v>
      </c>
      <c r="EO578">
        <v>1</v>
      </c>
      <c r="EP578">
        <v>0</v>
      </c>
      <c r="EQ578">
        <v>0</v>
      </c>
      <c r="ER578">
        <v>0</v>
      </c>
      <c r="ES578">
        <v>2</v>
      </c>
    </row>
    <row r="579" spans="1:149" ht="12.75">
      <c r="A579">
        <v>574</v>
      </c>
      <c r="B579" t="str">
        <f t="shared" si="39"/>
        <v>246701</v>
      </c>
      <c r="C579" t="s">
        <v>28</v>
      </c>
      <c r="D579" t="s">
        <v>28</v>
      </c>
      <c r="E579" t="s">
        <v>223</v>
      </c>
      <c r="F579">
        <v>13</v>
      </c>
      <c r="G579" t="s">
        <v>36</v>
      </c>
      <c r="H579">
        <v>1538</v>
      </c>
      <c r="I579">
        <v>1538</v>
      </c>
      <c r="J579">
        <v>0</v>
      </c>
      <c r="K579">
        <v>1155</v>
      </c>
      <c r="L579">
        <v>408</v>
      </c>
      <c r="M579">
        <v>408</v>
      </c>
      <c r="N579">
        <v>0</v>
      </c>
      <c r="O579">
        <v>747</v>
      </c>
      <c r="P579">
        <v>408</v>
      </c>
      <c r="Q579">
        <v>0</v>
      </c>
      <c r="R579">
        <v>408</v>
      </c>
      <c r="S579">
        <v>5</v>
      </c>
      <c r="T579">
        <v>403</v>
      </c>
      <c r="U579">
        <v>1</v>
      </c>
      <c r="V579">
        <v>1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1</v>
      </c>
      <c r="AG579">
        <v>5</v>
      </c>
      <c r="AH579">
        <v>0</v>
      </c>
      <c r="AI579">
        <v>1</v>
      </c>
      <c r="AJ579">
        <v>1</v>
      </c>
      <c r="AK579">
        <v>1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2</v>
      </c>
      <c r="AR579">
        <v>5</v>
      </c>
      <c r="AS579">
        <v>5</v>
      </c>
      <c r="AT579">
        <v>1</v>
      </c>
      <c r="AU579">
        <v>0</v>
      </c>
      <c r="AV579">
        <v>0</v>
      </c>
      <c r="AW579">
        <v>1</v>
      </c>
      <c r="AX579">
        <v>0</v>
      </c>
      <c r="AY579">
        <v>0</v>
      </c>
      <c r="AZ579">
        <v>0</v>
      </c>
      <c r="BA579">
        <v>2</v>
      </c>
      <c r="BB579">
        <v>0</v>
      </c>
      <c r="BC579">
        <v>1</v>
      </c>
      <c r="BD579">
        <v>5</v>
      </c>
      <c r="BE579">
        <v>4</v>
      </c>
      <c r="BF579">
        <v>3</v>
      </c>
      <c r="BG579">
        <v>1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4</v>
      </c>
      <c r="BQ579">
        <v>3</v>
      </c>
      <c r="BR579">
        <v>2</v>
      </c>
      <c r="BS579">
        <v>0</v>
      </c>
      <c r="BT579">
        <v>0</v>
      </c>
      <c r="BU579">
        <v>0</v>
      </c>
      <c r="BV579">
        <v>1</v>
      </c>
      <c r="BW579">
        <v>0</v>
      </c>
      <c r="BX579">
        <v>0</v>
      </c>
      <c r="BY579">
        <v>0</v>
      </c>
      <c r="BZ579">
        <v>3</v>
      </c>
      <c r="CA579">
        <v>63</v>
      </c>
      <c r="CB579">
        <v>20</v>
      </c>
      <c r="CC579">
        <v>38</v>
      </c>
      <c r="CD579">
        <v>1</v>
      </c>
      <c r="CE579">
        <v>0</v>
      </c>
      <c r="CF579">
        <v>2</v>
      </c>
      <c r="CG579">
        <v>0</v>
      </c>
      <c r="CH579">
        <v>2</v>
      </c>
      <c r="CI579">
        <v>0</v>
      </c>
      <c r="CJ579">
        <v>0</v>
      </c>
      <c r="CK579">
        <v>0</v>
      </c>
      <c r="CL579">
        <v>63</v>
      </c>
      <c r="CM579">
        <v>2</v>
      </c>
      <c r="CN579">
        <v>0</v>
      </c>
      <c r="CO579">
        <v>0</v>
      </c>
      <c r="CP579">
        <v>0</v>
      </c>
      <c r="CQ579">
        <v>0</v>
      </c>
      <c r="CR579">
        <v>1</v>
      </c>
      <c r="CS579">
        <v>0</v>
      </c>
      <c r="CT579">
        <v>1</v>
      </c>
      <c r="CU579">
        <v>0</v>
      </c>
      <c r="CV579">
        <v>0</v>
      </c>
      <c r="CW579">
        <v>0</v>
      </c>
      <c r="CX579">
        <v>2</v>
      </c>
      <c r="CY579">
        <v>1</v>
      </c>
      <c r="CZ579">
        <v>0</v>
      </c>
      <c r="DA579">
        <v>1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1</v>
      </c>
      <c r="DK579">
        <v>215</v>
      </c>
      <c r="DL579">
        <v>183</v>
      </c>
      <c r="DM579">
        <v>15</v>
      </c>
      <c r="DN579">
        <v>4</v>
      </c>
      <c r="DO579">
        <v>4</v>
      </c>
      <c r="DP579">
        <v>0</v>
      </c>
      <c r="DQ579">
        <v>0</v>
      </c>
      <c r="DR579">
        <v>1</v>
      </c>
      <c r="DS579">
        <v>1</v>
      </c>
      <c r="DT579">
        <v>7</v>
      </c>
      <c r="DU579">
        <v>0</v>
      </c>
      <c r="DV579">
        <v>215</v>
      </c>
      <c r="DW579">
        <v>103</v>
      </c>
      <c r="DX579">
        <v>36</v>
      </c>
      <c r="DY579">
        <v>3</v>
      </c>
      <c r="DZ579">
        <v>50</v>
      </c>
      <c r="EA579">
        <v>8</v>
      </c>
      <c r="EB579">
        <v>1</v>
      </c>
      <c r="EC579">
        <v>0</v>
      </c>
      <c r="ED579">
        <v>0</v>
      </c>
      <c r="EE579">
        <v>4</v>
      </c>
      <c r="EF579">
        <v>0</v>
      </c>
      <c r="EG579">
        <v>1</v>
      </c>
      <c r="EH579">
        <v>103</v>
      </c>
      <c r="EI579" t="s">
        <v>225</v>
      </c>
      <c r="EJ579">
        <v>1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1</v>
      </c>
      <c r="ES579">
        <v>1</v>
      </c>
    </row>
    <row r="580" spans="1:149" ht="12.75">
      <c r="A580">
        <v>575</v>
      </c>
      <c r="B580" t="str">
        <f t="shared" si="39"/>
        <v>246701</v>
      </c>
      <c r="C580" t="s">
        <v>28</v>
      </c>
      <c r="D580" t="s">
        <v>28</v>
      </c>
      <c r="E580" t="s">
        <v>223</v>
      </c>
      <c r="F580">
        <v>14</v>
      </c>
      <c r="G580" t="s">
        <v>36</v>
      </c>
      <c r="H580">
        <v>1691</v>
      </c>
      <c r="I580">
        <v>1691</v>
      </c>
      <c r="J580">
        <v>0</v>
      </c>
      <c r="K580">
        <v>1265</v>
      </c>
      <c r="L580">
        <v>558</v>
      </c>
      <c r="M580">
        <v>558</v>
      </c>
      <c r="N580">
        <v>0</v>
      </c>
      <c r="O580">
        <v>707</v>
      </c>
      <c r="P580">
        <v>557</v>
      </c>
      <c r="Q580">
        <v>0</v>
      </c>
      <c r="R580">
        <v>557</v>
      </c>
      <c r="S580">
        <v>7</v>
      </c>
      <c r="T580">
        <v>550</v>
      </c>
      <c r="U580">
        <v>6</v>
      </c>
      <c r="V580">
        <v>3</v>
      </c>
      <c r="W580">
        <v>2</v>
      </c>
      <c r="X580">
        <v>0</v>
      </c>
      <c r="Y580">
        <v>1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6</v>
      </c>
      <c r="AG580">
        <v>19</v>
      </c>
      <c r="AH580">
        <v>1</v>
      </c>
      <c r="AI580">
        <v>9</v>
      </c>
      <c r="AJ580">
        <v>1</v>
      </c>
      <c r="AK580">
        <v>0</v>
      </c>
      <c r="AL580">
        <v>1</v>
      </c>
      <c r="AM580">
        <v>0</v>
      </c>
      <c r="AN580">
        <v>0</v>
      </c>
      <c r="AO580">
        <v>0</v>
      </c>
      <c r="AP580">
        <v>0</v>
      </c>
      <c r="AQ580">
        <v>7</v>
      </c>
      <c r="AR580">
        <v>19</v>
      </c>
      <c r="AS580">
        <v>2</v>
      </c>
      <c r="AT580">
        <v>0</v>
      </c>
      <c r="AU580">
        <v>1</v>
      </c>
      <c r="AV580">
        <v>0</v>
      </c>
      <c r="AW580">
        <v>1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2</v>
      </c>
      <c r="BE580">
        <v>1</v>
      </c>
      <c r="BF580">
        <v>1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1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83</v>
      </c>
      <c r="CB580">
        <v>25</v>
      </c>
      <c r="CC580">
        <v>52</v>
      </c>
      <c r="CD580">
        <v>0</v>
      </c>
      <c r="CE580">
        <v>0</v>
      </c>
      <c r="CF580">
        <v>1</v>
      </c>
      <c r="CG580">
        <v>2</v>
      </c>
      <c r="CH580">
        <v>1</v>
      </c>
      <c r="CI580">
        <v>0</v>
      </c>
      <c r="CJ580">
        <v>0</v>
      </c>
      <c r="CK580">
        <v>2</v>
      </c>
      <c r="CL580">
        <v>83</v>
      </c>
      <c r="CM580">
        <v>5</v>
      </c>
      <c r="CN580">
        <v>5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5</v>
      </c>
      <c r="CY580">
        <v>7</v>
      </c>
      <c r="CZ580">
        <v>5</v>
      </c>
      <c r="DA580">
        <v>0</v>
      </c>
      <c r="DB580">
        <v>0</v>
      </c>
      <c r="DC580">
        <v>0</v>
      </c>
      <c r="DD580">
        <v>0</v>
      </c>
      <c r="DE580">
        <v>1</v>
      </c>
      <c r="DF580">
        <v>0</v>
      </c>
      <c r="DG580">
        <v>1</v>
      </c>
      <c r="DH580">
        <v>0</v>
      </c>
      <c r="DI580">
        <v>0</v>
      </c>
      <c r="DJ580">
        <v>7</v>
      </c>
      <c r="DK580">
        <v>288</v>
      </c>
      <c r="DL580">
        <v>247</v>
      </c>
      <c r="DM580">
        <v>20</v>
      </c>
      <c r="DN580">
        <v>3</v>
      </c>
      <c r="DO580">
        <v>2</v>
      </c>
      <c r="DP580">
        <v>1</v>
      </c>
      <c r="DQ580">
        <v>2</v>
      </c>
      <c r="DR580">
        <v>1</v>
      </c>
      <c r="DS580">
        <v>1</v>
      </c>
      <c r="DT580">
        <v>8</v>
      </c>
      <c r="DU580">
        <v>3</v>
      </c>
      <c r="DV580">
        <v>288</v>
      </c>
      <c r="DW580">
        <v>137</v>
      </c>
      <c r="DX580">
        <v>52</v>
      </c>
      <c r="DY580">
        <v>3</v>
      </c>
      <c r="DZ580">
        <v>64</v>
      </c>
      <c r="EA580">
        <v>10</v>
      </c>
      <c r="EB580">
        <v>4</v>
      </c>
      <c r="EC580">
        <v>0</v>
      </c>
      <c r="ED580">
        <v>0</v>
      </c>
      <c r="EE580">
        <v>3</v>
      </c>
      <c r="EF580">
        <v>1</v>
      </c>
      <c r="EG580">
        <v>0</v>
      </c>
      <c r="EH580">
        <v>137</v>
      </c>
      <c r="EI580" t="s">
        <v>225</v>
      </c>
      <c r="EJ580">
        <v>2</v>
      </c>
      <c r="EK580">
        <v>0</v>
      </c>
      <c r="EL580">
        <v>0</v>
      </c>
      <c r="EM580">
        <v>0</v>
      </c>
      <c r="EN580">
        <v>0</v>
      </c>
      <c r="EO580">
        <v>1</v>
      </c>
      <c r="EP580">
        <v>0</v>
      </c>
      <c r="EQ580">
        <v>0</v>
      </c>
      <c r="ER580">
        <v>1</v>
      </c>
      <c r="ES580">
        <v>2</v>
      </c>
    </row>
    <row r="581" spans="1:149" ht="12.75">
      <c r="A581">
        <v>576</v>
      </c>
      <c r="B581" t="str">
        <f t="shared" si="39"/>
        <v>246701</v>
      </c>
      <c r="C581" t="s">
        <v>28</v>
      </c>
      <c r="D581" t="s">
        <v>28</v>
      </c>
      <c r="E581" t="s">
        <v>223</v>
      </c>
      <c r="F581">
        <v>15</v>
      </c>
      <c r="G581" t="s">
        <v>37</v>
      </c>
      <c r="H581">
        <v>1803</v>
      </c>
      <c r="I581">
        <v>1803</v>
      </c>
      <c r="J581">
        <v>0</v>
      </c>
      <c r="K581">
        <v>1351</v>
      </c>
      <c r="L581">
        <v>361</v>
      </c>
      <c r="M581">
        <v>361</v>
      </c>
      <c r="N581">
        <v>0</v>
      </c>
      <c r="O581">
        <v>990</v>
      </c>
      <c r="P581">
        <v>361</v>
      </c>
      <c r="Q581">
        <v>0</v>
      </c>
      <c r="R581">
        <v>361</v>
      </c>
      <c r="S581">
        <v>15</v>
      </c>
      <c r="T581">
        <v>346</v>
      </c>
      <c r="U581">
        <v>2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2</v>
      </c>
      <c r="AC581">
        <v>0</v>
      </c>
      <c r="AD581">
        <v>0</v>
      </c>
      <c r="AE581">
        <v>0</v>
      </c>
      <c r="AF581">
        <v>2</v>
      </c>
      <c r="AG581">
        <v>8</v>
      </c>
      <c r="AH581">
        <v>3</v>
      </c>
      <c r="AI581">
        <v>0</v>
      </c>
      <c r="AJ581">
        <v>1</v>
      </c>
      <c r="AK581">
        <v>1</v>
      </c>
      <c r="AL581">
        <v>1</v>
      </c>
      <c r="AM581">
        <v>0</v>
      </c>
      <c r="AN581">
        <v>0</v>
      </c>
      <c r="AO581">
        <v>0</v>
      </c>
      <c r="AP581">
        <v>1</v>
      </c>
      <c r="AQ581">
        <v>1</v>
      </c>
      <c r="AR581">
        <v>8</v>
      </c>
      <c r="AS581">
        <v>2</v>
      </c>
      <c r="AT581">
        <v>0</v>
      </c>
      <c r="AU581">
        <v>1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1</v>
      </c>
      <c r="BD581">
        <v>2</v>
      </c>
      <c r="BE581">
        <v>5</v>
      </c>
      <c r="BF581">
        <v>1</v>
      </c>
      <c r="BG581">
        <v>1</v>
      </c>
      <c r="BH581">
        <v>0</v>
      </c>
      <c r="BI581">
        <v>3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5</v>
      </c>
      <c r="BQ581">
        <v>5</v>
      </c>
      <c r="BR581">
        <v>1</v>
      </c>
      <c r="BS581">
        <v>1</v>
      </c>
      <c r="BT581">
        <v>0</v>
      </c>
      <c r="BU581">
        <v>0</v>
      </c>
      <c r="BV581">
        <v>1</v>
      </c>
      <c r="BW581">
        <v>0</v>
      </c>
      <c r="BX581">
        <v>0</v>
      </c>
      <c r="BY581">
        <v>2</v>
      </c>
      <c r="BZ581">
        <v>5</v>
      </c>
      <c r="CA581">
        <v>49</v>
      </c>
      <c r="CB581">
        <v>9</v>
      </c>
      <c r="CC581">
        <v>36</v>
      </c>
      <c r="CD581">
        <v>0</v>
      </c>
      <c r="CE581">
        <v>1</v>
      </c>
      <c r="CF581">
        <v>2</v>
      </c>
      <c r="CG581">
        <v>0</v>
      </c>
      <c r="CH581">
        <v>0</v>
      </c>
      <c r="CI581">
        <v>0</v>
      </c>
      <c r="CJ581">
        <v>0</v>
      </c>
      <c r="CK581">
        <v>1</v>
      </c>
      <c r="CL581">
        <v>49</v>
      </c>
      <c r="CM581">
        <v>5</v>
      </c>
      <c r="CN581">
        <v>2</v>
      </c>
      <c r="CO581">
        <v>0</v>
      </c>
      <c r="CP581">
        <v>0</v>
      </c>
      <c r="CQ581">
        <v>2</v>
      </c>
      <c r="CR581">
        <v>0</v>
      </c>
      <c r="CS581">
        <v>0</v>
      </c>
      <c r="CT581">
        <v>0</v>
      </c>
      <c r="CU581">
        <v>1</v>
      </c>
      <c r="CV581">
        <v>0</v>
      </c>
      <c r="CW581">
        <v>0</v>
      </c>
      <c r="CX581">
        <v>5</v>
      </c>
      <c r="CY581">
        <v>4</v>
      </c>
      <c r="CZ581">
        <v>1</v>
      </c>
      <c r="DA581">
        <v>0</v>
      </c>
      <c r="DB581">
        <v>0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1</v>
      </c>
      <c r="DI581">
        <v>2</v>
      </c>
      <c r="DJ581">
        <v>4</v>
      </c>
      <c r="DK581">
        <v>144</v>
      </c>
      <c r="DL581">
        <v>118</v>
      </c>
      <c r="DM581">
        <v>7</v>
      </c>
      <c r="DN581">
        <v>3</v>
      </c>
      <c r="DO581">
        <v>3</v>
      </c>
      <c r="DP581">
        <v>1</v>
      </c>
      <c r="DQ581">
        <v>2</v>
      </c>
      <c r="DR581">
        <v>0</v>
      </c>
      <c r="DS581">
        <v>0</v>
      </c>
      <c r="DT581">
        <v>9</v>
      </c>
      <c r="DU581">
        <v>1</v>
      </c>
      <c r="DV581">
        <v>144</v>
      </c>
      <c r="DW581">
        <v>122</v>
      </c>
      <c r="DX581">
        <v>51</v>
      </c>
      <c r="DY581">
        <v>3</v>
      </c>
      <c r="DZ581">
        <v>54</v>
      </c>
      <c r="EA581">
        <v>9</v>
      </c>
      <c r="EB581">
        <v>0</v>
      </c>
      <c r="EC581">
        <v>0</v>
      </c>
      <c r="ED581">
        <v>2</v>
      </c>
      <c r="EE581">
        <v>2</v>
      </c>
      <c r="EF581">
        <v>0</v>
      </c>
      <c r="EG581">
        <v>1</v>
      </c>
      <c r="EH581">
        <v>122</v>
      </c>
      <c r="EI581" t="s">
        <v>225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0</v>
      </c>
      <c r="EQ581">
        <v>0</v>
      </c>
      <c r="ER581">
        <v>0</v>
      </c>
      <c r="ES581">
        <v>0</v>
      </c>
    </row>
    <row r="582" spans="1:149" ht="12.75">
      <c r="A582">
        <v>577</v>
      </c>
      <c r="B582" t="str">
        <f t="shared" si="39"/>
        <v>246701</v>
      </c>
      <c r="C582" t="s">
        <v>28</v>
      </c>
      <c r="D582" t="s">
        <v>28</v>
      </c>
      <c r="E582" t="s">
        <v>223</v>
      </c>
      <c r="F582">
        <v>16</v>
      </c>
      <c r="G582" t="s">
        <v>37</v>
      </c>
      <c r="H582">
        <v>1893</v>
      </c>
      <c r="I582">
        <v>1893</v>
      </c>
      <c r="J582">
        <v>0</v>
      </c>
      <c r="K582">
        <v>1406</v>
      </c>
      <c r="L582">
        <v>309</v>
      </c>
      <c r="M582">
        <v>309</v>
      </c>
      <c r="N582">
        <v>0</v>
      </c>
      <c r="O582">
        <v>1097</v>
      </c>
      <c r="P582">
        <v>309</v>
      </c>
      <c r="Q582">
        <v>0</v>
      </c>
      <c r="R582">
        <v>309</v>
      </c>
      <c r="S582">
        <v>9</v>
      </c>
      <c r="T582">
        <v>300</v>
      </c>
      <c r="U582">
        <v>3</v>
      </c>
      <c r="V582">
        <v>0</v>
      </c>
      <c r="W582">
        <v>0</v>
      </c>
      <c r="X582">
        <v>0</v>
      </c>
      <c r="Y582">
        <v>1</v>
      </c>
      <c r="Z582">
        <v>0</v>
      </c>
      <c r="AA582">
        <v>0</v>
      </c>
      <c r="AB582">
        <v>1</v>
      </c>
      <c r="AC582">
        <v>0</v>
      </c>
      <c r="AD582">
        <v>0</v>
      </c>
      <c r="AE582">
        <v>1</v>
      </c>
      <c r="AF582">
        <v>3</v>
      </c>
      <c r="AG582">
        <v>5</v>
      </c>
      <c r="AH582">
        <v>0</v>
      </c>
      <c r="AI582">
        <v>0</v>
      </c>
      <c r="AJ582">
        <v>1</v>
      </c>
      <c r="AK582">
        <v>0</v>
      </c>
      <c r="AL582">
        <v>0</v>
      </c>
      <c r="AM582">
        <v>0</v>
      </c>
      <c r="AN582">
        <v>1</v>
      </c>
      <c r="AO582">
        <v>0</v>
      </c>
      <c r="AP582">
        <v>0</v>
      </c>
      <c r="AQ582">
        <v>3</v>
      </c>
      <c r="AR582">
        <v>5</v>
      </c>
      <c r="AS582">
        <v>6</v>
      </c>
      <c r="AT582">
        <v>1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1</v>
      </c>
      <c r="BB582">
        <v>2</v>
      </c>
      <c r="BC582">
        <v>2</v>
      </c>
      <c r="BD582">
        <v>6</v>
      </c>
      <c r="BE582">
        <v>1</v>
      </c>
      <c r="BF582">
        <v>0</v>
      </c>
      <c r="BG582">
        <v>1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1</v>
      </c>
      <c r="BQ582">
        <v>2</v>
      </c>
      <c r="BR582">
        <v>1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1</v>
      </c>
      <c r="BY582">
        <v>0</v>
      </c>
      <c r="BZ582">
        <v>2</v>
      </c>
      <c r="CA582">
        <v>57</v>
      </c>
      <c r="CB582">
        <v>22</v>
      </c>
      <c r="CC582">
        <v>34</v>
      </c>
      <c r="CD582">
        <v>0</v>
      </c>
      <c r="CE582">
        <v>0</v>
      </c>
      <c r="CF582">
        <v>1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57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2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2</v>
      </c>
      <c r="DG582">
        <v>0</v>
      </c>
      <c r="DH582">
        <v>0</v>
      </c>
      <c r="DI582">
        <v>0</v>
      </c>
      <c r="DJ582">
        <v>2</v>
      </c>
      <c r="DK582">
        <v>132</v>
      </c>
      <c r="DL582">
        <v>110</v>
      </c>
      <c r="DM582">
        <v>8</v>
      </c>
      <c r="DN582">
        <v>4</v>
      </c>
      <c r="DO582">
        <v>0</v>
      </c>
      <c r="DP582">
        <v>0</v>
      </c>
      <c r="DQ582">
        <v>1</v>
      </c>
      <c r="DR582">
        <v>0</v>
      </c>
      <c r="DS582">
        <v>0</v>
      </c>
      <c r="DT582">
        <v>8</v>
      </c>
      <c r="DU582">
        <v>1</v>
      </c>
      <c r="DV582">
        <v>132</v>
      </c>
      <c r="DW582">
        <v>92</v>
      </c>
      <c r="DX582">
        <v>22</v>
      </c>
      <c r="DY582">
        <v>5</v>
      </c>
      <c r="DZ582">
        <v>47</v>
      </c>
      <c r="EA582">
        <v>9</v>
      </c>
      <c r="EB582">
        <v>1</v>
      </c>
      <c r="EC582">
        <v>3</v>
      </c>
      <c r="ED582">
        <v>0</v>
      </c>
      <c r="EE582">
        <v>2</v>
      </c>
      <c r="EF582">
        <v>1</v>
      </c>
      <c r="EG582">
        <v>2</v>
      </c>
      <c r="EH582">
        <v>92</v>
      </c>
      <c r="EI582" t="s">
        <v>225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0</v>
      </c>
      <c r="ES582">
        <v>0</v>
      </c>
    </row>
    <row r="583" spans="1:149" ht="12.75">
      <c r="A583">
        <v>578</v>
      </c>
      <c r="B583" t="str">
        <f t="shared" si="39"/>
        <v>246701</v>
      </c>
      <c r="C583" t="s">
        <v>28</v>
      </c>
      <c r="D583" t="s">
        <v>28</v>
      </c>
      <c r="E583" t="s">
        <v>223</v>
      </c>
      <c r="F583">
        <v>17</v>
      </c>
      <c r="G583" t="s">
        <v>37</v>
      </c>
      <c r="H583">
        <v>1197</v>
      </c>
      <c r="I583">
        <v>1197</v>
      </c>
      <c r="J583">
        <v>0</v>
      </c>
      <c r="K583">
        <v>901</v>
      </c>
      <c r="L583">
        <v>273</v>
      </c>
      <c r="M583">
        <v>273</v>
      </c>
      <c r="N583">
        <v>0</v>
      </c>
      <c r="O583">
        <v>628</v>
      </c>
      <c r="P583">
        <v>273</v>
      </c>
      <c r="Q583">
        <v>0</v>
      </c>
      <c r="R583">
        <v>273</v>
      </c>
      <c r="S583">
        <v>7</v>
      </c>
      <c r="T583">
        <v>266</v>
      </c>
      <c r="U583">
        <v>1</v>
      </c>
      <c r="V583">
        <v>1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1</v>
      </c>
      <c r="AG583">
        <v>5</v>
      </c>
      <c r="AH583">
        <v>0</v>
      </c>
      <c r="AI583">
        <v>2</v>
      </c>
      <c r="AJ583">
        <v>0</v>
      </c>
      <c r="AK583">
        <v>0</v>
      </c>
      <c r="AL583">
        <v>1</v>
      </c>
      <c r="AM583">
        <v>0</v>
      </c>
      <c r="AN583">
        <v>0</v>
      </c>
      <c r="AO583">
        <v>0</v>
      </c>
      <c r="AP583">
        <v>0</v>
      </c>
      <c r="AQ583">
        <v>2</v>
      </c>
      <c r="AR583">
        <v>5</v>
      </c>
      <c r="AS583">
        <v>1</v>
      </c>
      <c r="AT583">
        <v>1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1</v>
      </c>
      <c r="BE583">
        <v>1</v>
      </c>
      <c r="BF583">
        <v>0</v>
      </c>
      <c r="BG583">
        <v>1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1</v>
      </c>
      <c r="BQ583">
        <v>1</v>
      </c>
      <c r="BR583">
        <v>0</v>
      </c>
      <c r="BS583">
        <v>1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1</v>
      </c>
      <c r="CA583">
        <v>30</v>
      </c>
      <c r="CB583">
        <v>10</v>
      </c>
      <c r="CC583">
        <v>19</v>
      </c>
      <c r="CD583">
        <v>0</v>
      </c>
      <c r="CE583">
        <v>0</v>
      </c>
      <c r="CF583">
        <v>1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30</v>
      </c>
      <c r="CM583">
        <v>2</v>
      </c>
      <c r="CN583">
        <v>2</v>
      </c>
      <c r="CO583">
        <v>0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  <c r="CW583">
        <v>0</v>
      </c>
      <c r="CX583">
        <v>2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126</v>
      </c>
      <c r="DL583">
        <v>103</v>
      </c>
      <c r="DM583">
        <v>14</v>
      </c>
      <c r="DN583">
        <v>3</v>
      </c>
      <c r="DO583">
        <v>1</v>
      </c>
      <c r="DP583">
        <v>0</v>
      </c>
      <c r="DQ583">
        <v>1</v>
      </c>
      <c r="DR583">
        <v>0</v>
      </c>
      <c r="DS583">
        <v>0</v>
      </c>
      <c r="DT583">
        <v>3</v>
      </c>
      <c r="DU583">
        <v>1</v>
      </c>
      <c r="DV583">
        <v>126</v>
      </c>
      <c r="DW583">
        <v>98</v>
      </c>
      <c r="DX583">
        <v>51</v>
      </c>
      <c r="DY583">
        <v>2</v>
      </c>
      <c r="DZ583">
        <v>32</v>
      </c>
      <c r="EA583">
        <v>10</v>
      </c>
      <c r="EB583">
        <v>1</v>
      </c>
      <c r="EC583">
        <v>0</v>
      </c>
      <c r="ED583">
        <v>1</v>
      </c>
      <c r="EE583">
        <v>1</v>
      </c>
      <c r="EF583">
        <v>0</v>
      </c>
      <c r="EG583">
        <v>0</v>
      </c>
      <c r="EH583">
        <v>98</v>
      </c>
      <c r="EI583" t="s">
        <v>225</v>
      </c>
      <c r="EJ583">
        <v>1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1</v>
      </c>
      <c r="EQ583">
        <v>0</v>
      </c>
      <c r="ER583">
        <v>0</v>
      </c>
      <c r="ES583">
        <v>1</v>
      </c>
    </row>
    <row r="584" spans="1:149" ht="12.75">
      <c r="A584">
        <v>579</v>
      </c>
      <c r="B584" t="str">
        <f t="shared" si="39"/>
        <v>246701</v>
      </c>
      <c r="C584" t="s">
        <v>28</v>
      </c>
      <c r="D584" t="s">
        <v>28</v>
      </c>
      <c r="E584" t="s">
        <v>223</v>
      </c>
      <c r="F584">
        <v>18</v>
      </c>
      <c r="G584" t="s">
        <v>38</v>
      </c>
      <c r="H584">
        <v>1527</v>
      </c>
      <c r="I584">
        <v>1527</v>
      </c>
      <c r="J584">
        <v>0</v>
      </c>
      <c r="K584">
        <v>1148</v>
      </c>
      <c r="L584">
        <v>429</v>
      </c>
      <c r="M584">
        <v>429</v>
      </c>
      <c r="N584">
        <v>0</v>
      </c>
      <c r="O584">
        <v>719</v>
      </c>
      <c r="P584">
        <v>429</v>
      </c>
      <c r="Q584">
        <v>0</v>
      </c>
      <c r="R584">
        <v>429</v>
      </c>
      <c r="S584">
        <v>5</v>
      </c>
      <c r="T584">
        <v>424</v>
      </c>
      <c r="U584">
        <v>1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1</v>
      </c>
      <c r="AB584">
        <v>0</v>
      </c>
      <c r="AC584">
        <v>0</v>
      </c>
      <c r="AD584">
        <v>0</v>
      </c>
      <c r="AE584">
        <v>0</v>
      </c>
      <c r="AF584">
        <v>1</v>
      </c>
      <c r="AG584">
        <v>6</v>
      </c>
      <c r="AH584">
        <v>2</v>
      </c>
      <c r="AI584">
        <v>1</v>
      </c>
      <c r="AJ584">
        <v>1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1</v>
      </c>
      <c r="AQ584">
        <v>1</v>
      </c>
      <c r="AR584">
        <v>6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9</v>
      </c>
      <c r="BF584">
        <v>5</v>
      </c>
      <c r="BG584">
        <v>1</v>
      </c>
      <c r="BH584">
        <v>0</v>
      </c>
      <c r="BI584">
        <v>0</v>
      </c>
      <c r="BJ584">
        <v>0</v>
      </c>
      <c r="BK584">
        <v>2</v>
      </c>
      <c r="BL584">
        <v>1</v>
      </c>
      <c r="BM584">
        <v>0</v>
      </c>
      <c r="BN584">
        <v>0</v>
      </c>
      <c r="BO584">
        <v>0</v>
      </c>
      <c r="BP584">
        <v>9</v>
      </c>
      <c r="BQ584">
        <v>3</v>
      </c>
      <c r="BR584">
        <v>1</v>
      </c>
      <c r="BS584">
        <v>1</v>
      </c>
      <c r="BT584">
        <v>0</v>
      </c>
      <c r="BU584">
        <v>1</v>
      </c>
      <c r="BV584">
        <v>0</v>
      </c>
      <c r="BW584">
        <v>0</v>
      </c>
      <c r="BX584">
        <v>0</v>
      </c>
      <c r="BY584">
        <v>0</v>
      </c>
      <c r="BZ584">
        <v>3</v>
      </c>
      <c r="CA584">
        <v>72</v>
      </c>
      <c r="CB584">
        <v>32</v>
      </c>
      <c r="CC584">
        <v>35</v>
      </c>
      <c r="CD584">
        <v>0</v>
      </c>
      <c r="CE584">
        <v>0</v>
      </c>
      <c r="CF584">
        <v>3</v>
      </c>
      <c r="CG584">
        <v>0</v>
      </c>
      <c r="CH584">
        <v>1</v>
      </c>
      <c r="CI584">
        <v>1</v>
      </c>
      <c r="CJ584">
        <v>0</v>
      </c>
      <c r="CK584">
        <v>0</v>
      </c>
      <c r="CL584">
        <v>72</v>
      </c>
      <c r="CM584">
        <v>7</v>
      </c>
      <c r="CN584">
        <v>6</v>
      </c>
      <c r="CO584">
        <v>0</v>
      </c>
      <c r="CP584">
        <v>0</v>
      </c>
      <c r="CQ584">
        <v>0</v>
      </c>
      <c r="CR584">
        <v>0</v>
      </c>
      <c r="CS584">
        <v>0</v>
      </c>
      <c r="CT584">
        <v>0</v>
      </c>
      <c r="CU584">
        <v>0</v>
      </c>
      <c r="CV584">
        <v>0</v>
      </c>
      <c r="CW584">
        <v>1</v>
      </c>
      <c r="CX584">
        <v>7</v>
      </c>
      <c r="CY584">
        <v>3</v>
      </c>
      <c r="CZ584">
        <v>3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3</v>
      </c>
      <c r="DK584">
        <v>197</v>
      </c>
      <c r="DL584">
        <v>160</v>
      </c>
      <c r="DM584">
        <v>18</v>
      </c>
      <c r="DN584">
        <v>4</v>
      </c>
      <c r="DO584">
        <v>2</v>
      </c>
      <c r="DP584">
        <v>0</v>
      </c>
      <c r="DQ584">
        <v>4</v>
      </c>
      <c r="DR584">
        <v>0</v>
      </c>
      <c r="DS584">
        <v>1</v>
      </c>
      <c r="DT584">
        <v>6</v>
      </c>
      <c r="DU584">
        <v>2</v>
      </c>
      <c r="DV584">
        <v>197</v>
      </c>
      <c r="DW584">
        <v>125</v>
      </c>
      <c r="DX584">
        <v>51</v>
      </c>
      <c r="DY584">
        <v>2</v>
      </c>
      <c r="DZ584">
        <v>43</v>
      </c>
      <c r="EA584">
        <v>17</v>
      </c>
      <c r="EB584">
        <v>2</v>
      </c>
      <c r="EC584">
        <v>0</v>
      </c>
      <c r="ED584">
        <v>2</v>
      </c>
      <c r="EE584">
        <v>5</v>
      </c>
      <c r="EF584">
        <v>2</v>
      </c>
      <c r="EG584">
        <v>1</v>
      </c>
      <c r="EH584">
        <v>125</v>
      </c>
      <c r="EI584" t="s">
        <v>225</v>
      </c>
      <c r="EJ584">
        <v>1</v>
      </c>
      <c r="EK584">
        <v>1</v>
      </c>
      <c r="EL584">
        <v>0</v>
      </c>
      <c r="EM584">
        <v>0</v>
      </c>
      <c r="EN584">
        <v>0</v>
      </c>
      <c r="EO584">
        <v>0</v>
      </c>
      <c r="EP584">
        <v>0</v>
      </c>
      <c r="EQ584">
        <v>0</v>
      </c>
      <c r="ER584">
        <v>0</v>
      </c>
      <c r="ES584">
        <v>1</v>
      </c>
    </row>
    <row r="585" spans="1:149" ht="12.75">
      <c r="A585">
        <v>580</v>
      </c>
      <c r="B585" t="str">
        <f t="shared" si="39"/>
        <v>246701</v>
      </c>
      <c r="C585" t="s">
        <v>28</v>
      </c>
      <c r="D585" t="s">
        <v>28</v>
      </c>
      <c r="E585" t="s">
        <v>223</v>
      </c>
      <c r="F585">
        <v>19</v>
      </c>
      <c r="G585" t="s">
        <v>38</v>
      </c>
      <c r="H585">
        <v>1333</v>
      </c>
      <c r="I585">
        <v>1333</v>
      </c>
      <c r="J585">
        <v>0</v>
      </c>
      <c r="K585">
        <v>1000</v>
      </c>
      <c r="L585">
        <v>420</v>
      </c>
      <c r="M585">
        <v>420</v>
      </c>
      <c r="N585">
        <v>0</v>
      </c>
      <c r="O585">
        <v>580</v>
      </c>
      <c r="P585">
        <v>420</v>
      </c>
      <c r="Q585">
        <v>0</v>
      </c>
      <c r="R585">
        <v>420</v>
      </c>
      <c r="S585">
        <v>7</v>
      </c>
      <c r="T585">
        <v>413</v>
      </c>
      <c r="U585">
        <v>7</v>
      </c>
      <c r="V585">
        <v>2</v>
      </c>
      <c r="W585">
        <v>0</v>
      </c>
      <c r="X585">
        <v>3</v>
      </c>
      <c r="Y585">
        <v>0</v>
      </c>
      <c r="Z585">
        <v>0</v>
      </c>
      <c r="AA585">
        <v>0</v>
      </c>
      <c r="AB585">
        <v>0</v>
      </c>
      <c r="AC585">
        <v>1</v>
      </c>
      <c r="AD585">
        <v>1</v>
      </c>
      <c r="AE585">
        <v>0</v>
      </c>
      <c r="AF585">
        <v>7</v>
      </c>
      <c r="AG585">
        <v>14</v>
      </c>
      <c r="AH585">
        <v>3</v>
      </c>
      <c r="AI585">
        <v>4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3</v>
      </c>
      <c r="AP585">
        <v>0</v>
      </c>
      <c r="AQ585">
        <v>4</v>
      </c>
      <c r="AR585">
        <v>14</v>
      </c>
      <c r="AS585">
        <v>1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1</v>
      </c>
      <c r="AZ585">
        <v>0</v>
      </c>
      <c r="BA585">
        <v>0</v>
      </c>
      <c r="BB585">
        <v>0</v>
      </c>
      <c r="BC585">
        <v>0</v>
      </c>
      <c r="BD585">
        <v>1</v>
      </c>
      <c r="BE585">
        <v>4</v>
      </c>
      <c r="BF585">
        <v>3</v>
      </c>
      <c r="BG585">
        <v>1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4</v>
      </c>
      <c r="BQ585">
        <v>1</v>
      </c>
      <c r="BR585">
        <v>0</v>
      </c>
      <c r="BS585">
        <v>1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1</v>
      </c>
      <c r="CA585">
        <v>66</v>
      </c>
      <c r="CB585">
        <v>29</v>
      </c>
      <c r="CC585">
        <v>33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1</v>
      </c>
      <c r="CK585">
        <v>3</v>
      </c>
      <c r="CL585">
        <v>66</v>
      </c>
      <c r="CM585">
        <v>4</v>
      </c>
      <c r="CN585">
        <v>2</v>
      </c>
      <c r="CO585">
        <v>2</v>
      </c>
      <c r="CP585">
        <v>0</v>
      </c>
      <c r="CQ585">
        <v>0</v>
      </c>
      <c r="CR585">
        <v>0</v>
      </c>
      <c r="CS585">
        <v>0</v>
      </c>
      <c r="CT585">
        <v>0</v>
      </c>
      <c r="CU585">
        <v>0</v>
      </c>
      <c r="CV585">
        <v>0</v>
      </c>
      <c r="CW585">
        <v>0</v>
      </c>
      <c r="CX585">
        <v>4</v>
      </c>
      <c r="CY585">
        <v>9</v>
      </c>
      <c r="CZ585">
        <v>2</v>
      </c>
      <c r="DA585">
        <v>1</v>
      </c>
      <c r="DB585">
        <v>1</v>
      </c>
      <c r="DC585">
        <v>0</v>
      </c>
      <c r="DD585">
        <v>0</v>
      </c>
      <c r="DE585">
        <v>1</v>
      </c>
      <c r="DF585">
        <v>3</v>
      </c>
      <c r="DG585">
        <v>0</v>
      </c>
      <c r="DH585">
        <v>0</v>
      </c>
      <c r="DI585">
        <v>1</v>
      </c>
      <c r="DJ585">
        <v>9</v>
      </c>
      <c r="DK585">
        <v>194</v>
      </c>
      <c r="DL585">
        <v>146</v>
      </c>
      <c r="DM585">
        <v>29</v>
      </c>
      <c r="DN585">
        <v>3</v>
      </c>
      <c r="DO585">
        <v>1</v>
      </c>
      <c r="DP585">
        <v>3</v>
      </c>
      <c r="DQ585">
        <v>4</v>
      </c>
      <c r="DR585">
        <v>3</v>
      </c>
      <c r="DS585">
        <v>0</v>
      </c>
      <c r="DT585">
        <v>4</v>
      </c>
      <c r="DU585">
        <v>1</v>
      </c>
      <c r="DV585">
        <v>194</v>
      </c>
      <c r="DW585">
        <v>113</v>
      </c>
      <c r="DX585">
        <v>56</v>
      </c>
      <c r="DY585">
        <v>3</v>
      </c>
      <c r="DZ585">
        <v>35</v>
      </c>
      <c r="EA585">
        <v>18</v>
      </c>
      <c r="EB585">
        <v>0</v>
      </c>
      <c r="EC585">
        <v>0</v>
      </c>
      <c r="ED585">
        <v>0</v>
      </c>
      <c r="EE585">
        <v>1</v>
      </c>
      <c r="EF585">
        <v>0</v>
      </c>
      <c r="EG585">
        <v>0</v>
      </c>
      <c r="EH585">
        <v>113</v>
      </c>
      <c r="EI585" t="s">
        <v>225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0</v>
      </c>
      <c r="EQ585">
        <v>0</v>
      </c>
      <c r="ER585">
        <v>0</v>
      </c>
      <c r="ES585">
        <v>0</v>
      </c>
    </row>
    <row r="586" spans="1:149" ht="12.75">
      <c r="A586">
        <v>581</v>
      </c>
      <c r="B586" t="str">
        <f t="shared" si="39"/>
        <v>246701</v>
      </c>
      <c r="C586" t="s">
        <v>28</v>
      </c>
      <c r="D586" t="s">
        <v>28</v>
      </c>
      <c r="E586" t="s">
        <v>223</v>
      </c>
      <c r="F586">
        <v>20</v>
      </c>
      <c r="G586" t="s">
        <v>38</v>
      </c>
      <c r="H586">
        <v>1490</v>
      </c>
      <c r="I586">
        <v>1490</v>
      </c>
      <c r="J586">
        <v>0</v>
      </c>
      <c r="K586">
        <v>1100</v>
      </c>
      <c r="L586">
        <v>402</v>
      </c>
      <c r="M586">
        <v>402</v>
      </c>
      <c r="N586">
        <v>0</v>
      </c>
      <c r="O586">
        <v>698</v>
      </c>
      <c r="P586">
        <v>402</v>
      </c>
      <c r="Q586">
        <v>0</v>
      </c>
      <c r="R586">
        <v>402</v>
      </c>
      <c r="S586">
        <v>3</v>
      </c>
      <c r="T586">
        <v>399</v>
      </c>
      <c r="U586">
        <v>8</v>
      </c>
      <c r="V586">
        <v>2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6</v>
      </c>
      <c r="AE586">
        <v>0</v>
      </c>
      <c r="AF586">
        <v>8</v>
      </c>
      <c r="AG586">
        <v>6</v>
      </c>
      <c r="AH586">
        <v>1</v>
      </c>
      <c r="AI586">
        <v>1</v>
      </c>
      <c r="AJ586">
        <v>2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2</v>
      </c>
      <c r="AR586">
        <v>6</v>
      </c>
      <c r="AS586">
        <v>1</v>
      </c>
      <c r="AT586">
        <v>0</v>
      </c>
      <c r="AU586">
        <v>0</v>
      </c>
      <c r="AV586">
        <v>0</v>
      </c>
      <c r="AW586">
        <v>0</v>
      </c>
      <c r="AX586">
        <v>1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1</v>
      </c>
      <c r="BE586">
        <v>6</v>
      </c>
      <c r="BF586">
        <v>4</v>
      </c>
      <c r="BG586">
        <v>1</v>
      </c>
      <c r="BH586">
        <v>1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6</v>
      </c>
      <c r="BQ586">
        <v>4</v>
      </c>
      <c r="BR586">
        <v>1</v>
      </c>
      <c r="BS586">
        <v>0</v>
      </c>
      <c r="BT586">
        <v>0</v>
      </c>
      <c r="BU586">
        <v>2</v>
      </c>
      <c r="BV586">
        <v>1</v>
      </c>
      <c r="BW586">
        <v>0</v>
      </c>
      <c r="BX586">
        <v>0</v>
      </c>
      <c r="BY586">
        <v>0</v>
      </c>
      <c r="BZ586">
        <v>4</v>
      </c>
      <c r="CA586">
        <v>45</v>
      </c>
      <c r="CB586">
        <v>12</v>
      </c>
      <c r="CC586">
        <v>30</v>
      </c>
      <c r="CD586">
        <v>1</v>
      </c>
      <c r="CE586">
        <v>0</v>
      </c>
      <c r="CF586">
        <v>1</v>
      </c>
      <c r="CG586">
        <v>0</v>
      </c>
      <c r="CH586">
        <v>0</v>
      </c>
      <c r="CI586">
        <v>0</v>
      </c>
      <c r="CJ586">
        <v>0</v>
      </c>
      <c r="CK586">
        <v>1</v>
      </c>
      <c r="CL586">
        <v>45</v>
      </c>
      <c r="CM586">
        <v>2</v>
      </c>
      <c r="CN586">
        <v>1</v>
      </c>
      <c r="CO586">
        <v>0</v>
      </c>
      <c r="CP586">
        <v>0</v>
      </c>
      <c r="CQ586">
        <v>1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2</v>
      </c>
      <c r="CY586">
        <v>5</v>
      </c>
      <c r="CZ586">
        <v>1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3</v>
      </c>
      <c r="DG586">
        <v>0</v>
      </c>
      <c r="DH586">
        <v>0</v>
      </c>
      <c r="DI586">
        <v>1</v>
      </c>
      <c r="DJ586">
        <v>5</v>
      </c>
      <c r="DK586">
        <v>210</v>
      </c>
      <c r="DL586">
        <v>160</v>
      </c>
      <c r="DM586">
        <v>29</v>
      </c>
      <c r="DN586">
        <v>7</v>
      </c>
      <c r="DO586">
        <v>4</v>
      </c>
      <c r="DP586">
        <v>1</v>
      </c>
      <c r="DQ586">
        <v>2</v>
      </c>
      <c r="DR586">
        <v>0</v>
      </c>
      <c r="DS586">
        <v>1</v>
      </c>
      <c r="DT586">
        <v>4</v>
      </c>
      <c r="DU586">
        <v>2</v>
      </c>
      <c r="DV586">
        <v>210</v>
      </c>
      <c r="DW586">
        <v>111</v>
      </c>
      <c r="DX586">
        <v>48</v>
      </c>
      <c r="DY586">
        <v>2</v>
      </c>
      <c r="DZ586">
        <v>49</v>
      </c>
      <c r="EA586">
        <v>11</v>
      </c>
      <c r="EB586">
        <v>1</v>
      </c>
      <c r="EC586">
        <v>0</v>
      </c>
      <c r="ED586">
        <v>0</v>
      </c>
      <c r="EE586">
        <v>0</v>
      </c>
      <c r="EF586">
        <v>0</v>
      </c>
      <c r="EG586">
        <v>0</v>
      </c>
      <c r="EH586">
        <v>111</v>
      </c>
      <c r="EI586" t="s">
        <v>225</v>
      </c>
      <c r="EJ586">
        <v>1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1</v>
      </c>
      <c r="EQ586">
        <v>0</v>
      </c>
      <c r="ER586">
        <v>0</v>
      </c>
      <c r="ES586">
        <v>1</v>
      </c>
    </row>
    <row r="587" spans="1:149" ht="12.75">
      <c r="A587">
        <v>582</v>
      </c>
      <c r="B587" t="str">
        <f t="shared" si="39"/>
        <v>246701</v>
      </c>
      <c r="C587" t="s">
        <v>28</v>
      </c>
      <c r="D587" t="s">
        <v>28</v>
      </c>
      <c r="E587" t="s">
        <v>223</v>
      </c>
      <c r="F587">
        <v>21</v>
      </c>
      <c r="G587" t="s">
        <v>39</v>
      </c>
      <c r="H587">
        <v>1924</v>
      </c>
      <c r="I587">
        <v>1924</v>
      </c>
      <c r="J587">
        <v>0</v>
      </c>
      <c r="K587">
        <v>1450</v>
      </c>
      <c r="L587">
        <v>479</v>
      </c>
      <c r="M587">
        <v>479</v>
      </c>
      <c r="N587">
        <v>0</v>
      </c>
      <c r="O587">
        <v>971</v>
      </c>
      <c r="P587">
        <v>479</v>
      </c>
      <c r="Q587">
        <v>0</v>
      </c>
      <c r="R587">
        <v>479</v>
      </c>
      <c r="S587">
        <v>7</v>
      </c>
      <c r="T587">
        <v>472</v>
      </c>
      <c r="U587">
        <v>7</v>
      </c>
      <c r="V587">
        <v>2</v>
      </c>
      <c r="W587">
        <v>1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4</v>
      </c>
      <c r="AE587">
        <v>0</v>
      </c>
      <c r="AF587">
        <v>7</v>
      </c>
      <c r="AG587">
        <v>9</v>
      </c>
      <c r="AH587">
        <v>1</v>
      </c>
      <c r="AI587">
        <v>0</v>
      </c>
      <c r="AJ587">
        <v>0</v>
      </c>
      <c r="AK587">
        <v>2</v>
      </c>
      <c r="AL587">
        <v>0</v>
      </c>
      <c r="AM587">
        <v>0</v>
      </c>
      <c r="AN587">
        <v>0</v>
      </c>
      <c r="AO587">
        <v>1</v>
      </c>
      <c r="AP587">
        <v>0</v>
      </c>
      <c r="AQ587">
        <v>5</v>
      </c>
      <c r="AR587">
        <v>9</v>
      </c>
      <c r="AS587">
        <v>2</v>
      </c>
      <c r="AT587">
        <v>1</v>
      </c>
      <c r="AU587">
        <v>0</v>
      </c>
      <c r="AV587">
        <v>0</v>
      </c>
      <c r="AW587">
        <v>0</v>
      </c>
      <c r="AX587">
        <v>0</v>
      </c>
      <c r="AY587">
        <v>1</v>
      </c>
      <c r="AZ587">
        <v>0</v>
      </c>
      <c r="BA587">
        <v>0</v>
      </c>
      <c r="BB587">
        <v>0</v>
      </c>
      <c r="BC587">
        <v>0</v>
      </c>
      <c r="BD587">
        <v>2</v>
      </c>
      <c r="BE587">
        <v>6</v>
      </c>
      <c r="BF587">
        <v>1</v>
      </c>
      <c r="BG587">
        <v>2</v>
      </c>
      <c r="BH587">
        <v>1</v>
      </c>
      <c r="BI587">
        <v>1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1</v>
      </c>
      <c r="BP587">
        <v>6</v>
      </c>
      <c r="BQ587">
        <v>2</v>
      </c>
      <c r="BR587">
        <v>1</v>
      </c>
      <c r="BS587">
        <v>0</v>
      </c>
      <c r="BT587">
        <v>0</v>
      </c>
      <c r="BU587">
        <v>1</v>
      </c>
      <c r="BV587">
        <v>0</v>
      </c>
      <c r="BW587">
        <v>0</v>
      </c>
      <c r="BX587">
        <v>0</v>
      </c>
      <c r="BY587">
        <v>0</v>
      </c>
      <c r="BZ587">
        <v>2</v>
      </c>
      <c r="CA587">
        <v>71</v>
      </c>
      <c r="CB587">
        <v>27</v>
      </c>
      <c r="CC587">
        <v>37</v>
      </c>
      <c r="CD587">
        <v>0</v>
      </c>
      <c r="CE587">
        <v>0</v>
      </c>
      <c r="CF587">
        <v>1</v>
      </c>
      <c r="CG587">
        <v>3</v>
      </c>
      <c r="CH587">
        <v>0</v>
      </c>
      <c r="CI587">
        <v>0</v>
      </c>
      <c r="CJ587">
        <v>0</v>
      </c>
      <c r="CK587">
        <v>3</v>
      </c>
      <c r="CL587">
        <v>71</v>
      </c>
      <c r="CM587">
        <v>6</v>
      </c>
      <c r="CN587">
        <v>5</v>
      </c>
      <c r="CO587">
        <v>0</v>
      </c>
      <c r="CP587">
        <v>0</v>
      </c>
      <c r="CQ587">
        <v>0</v>
      </c>
      <c r="CR587">
        <v>1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6</v>
      </c>
      <c r="CY587">
        <v>3</v>
      </c>
      <c r="CZ587">
        <v>0</v>
      </c>
      <c r="DA587">
        <v>0</v>
      </c>
      <c r="DB587">
        <v>0</v>
      </c>
      <c r="DC587">
        <v>1</v>
      </c>
      <c r="DD587">
        <v>0</v>
      </c>
      <c r="DE587">
        <v>1</v>
      </c>
      <c r="DF587">
        <v>0</v>
      </c>
      <c r="DG587">
        <v>0</v>
      </c>
      <c r="DH587">
        <v>0</v>
      </c>
      <c r="DI587">
        <v>1</v>
      </c>
      <c r="DJ587">
        <v>3</v>
      </c>
      <c r="DK587">
        <v>241</v>
      </c>
      <c r="DL587">
        <v>202</v>
      </c>
      <c r="DM587">
        <v>24</v>
      </c>
      <c r="DN587">
        <v>2</v>
      </c>
      <c r="DO587">
        <v>1</v>
      </c>
      <c r="DP587">
        <v>1</v>
      </c>
      <c r="DQ587">
        <v>4</v>
      </c>
      <c r="DR587">
        <v>0</v>
      </c>
      <c r="DS587">
        <v>0</v>
      </c>
      <c r="DT587">
        <v>6</v>
      </c>
      <c r="DU587">
        <v>1</v>
      </c>
      <c r="DV587">
        <v>241</v>
      </c>
      <c r="DW587">
        <v>122</v>
      </c>
      <c r="DX587">
        <v>46</v>
      </c>
      <c r="DY587">
        <v>2</v>
      </c>
      <c r="DZ587">
        <v>54</v>
      </c>
      <c r="EA587">
        <v>19</v>
      </c>
      <c r="EB587">
        <v>1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122</v>
      </c>
      <c r="EI587" t="s">
        <v>225</v>
      </c>
      <c r="EJ587">
        <v>3</v>
      </c>
      <c r="EK587">
        <v>0</v>
      </c>
      <c r="EL587">
        <v>0</v>
      </c>
      <c r="EM587">
        <v>0</v>
      </c>
      <c r="EN587">
        <v>1</v>
      </c>
      <c r="EO587">
        <v>1</v>
      </c>
      <c r="EP587">
        <v>0</v>
      </c>
      <c r="EQ587">
        <v>1</v>
      </c>
      <c r="ER587">
        <v>0</v>
      </c>
      <c r="ES587">
        <v>3</v>
      </c>
    </row>
    <row r="588" spans="1:149" ht="12.75">
      <c r="A588">
        <v>583</v>
      </c>
      <c r="B588" t="str">
        <f t="shared" si="39"/>
        <v>246701</v>
      </c>
      <c r="C588" t="s">
        <v>28</v>
      </c>
      <c r="D588" t="s">
        <v>28</v>
      </c>
      <c r="E588" t="s">
        <v>223</v>
      </c>
      <c r="F588">
        <v>22</v>
      </c>
      <c r="G588" t="s">
        <v>40</v>
      </c>
      <c r="H588">
        <v>1339</v>
      </c>
      <c r="I588">
        <v>1339</v>
      </c>
      <c r="J588">
        <v>0</v>
      </c>
      <c r="K588">
        <v>1000</v>
      </c>
      <c r="L588">
        <v>335</v>
      </c>
      <c r="M588">
        <v>335</v>
      </c>
      <c r="N588">
        <v>0</v>
      </c>
      <c r="O588">
        <v>665</v>
      </c>
      <c r="P588">
        <v>335</v>
      </c>
      <c r="Q588">
        <v>0</v>
      </c>
      <c r="R588">
        <v>335</v>
      </c>
      <c r="S588">
        <v>4</v>
      </c>
      <c r="T588">
        <v>331</v>
      </c>
      <c r="U588">
        <v>2</v>
      </c>
      <c r="V588">
        <v>1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1</v>
      </c>
      <c r="AC588">
        <v>0</v>
      </c>
      <c r="AD588">
        <v>0</v>
      </c>
      <c r="AE588">
        <v>0</v>
      </c>
      <c r="AF588">
        <v>2</v>
      </c>
      <c r="AG588">
        <v>8</v>
      </c>
      <c r="AH588">
        <v>1</v>
      </c>
      <c r="AI588">
        <v>3</v>
      </c>
      <c r="AJ588">
        <v>1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3</v>
      </c>
      <c r="AR588">
        <v>8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1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1</v>
      </c>
      <c r="BO588">
        <v>0</v>
      </c>
      <c r="BP588">
        <v>1</v>
      </c>
      <c r="BQ588">
        <v>2</v>
      </c>
      <c r="BR588">
        <v>0</v>
      </c>
      <c r="BS588">
        <v>0</v>
      </c>
      <c r="BT588">
        <v>0</v>
      </c>
      <c r="BU588">
        <v>0</v>
      </c>
      <c r="BV588">
        <v>1</v>
      </c>
      <c r="BW588">
        <v>0</v>
      </c>
      <c r="BX588">
        <v>0</v>
      </c>
      <c r="BY588">
        <v>1</v>
      </c>
      <c r="BZ588">
        <v>2</v>
      </c>
      <c r="CA588">
        <v>60</v>
      </c>
      <c r="CB588">
        <v>17</v>
      </c>
      <c r="CC588">
        <v>39</v>
      </c>
      <c r="CD588">
        <v>2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2</v>
      </c>
      <c r="CL588">
        <v>60</v>
      </c>
      <c r="CM588">
        <v>3</v>
      </c>
      <c r="CN588">
        <v>1</v>
      </c>
      <c r="CO588">
        <v>0</v>
      </c>
      <c r="CP588">
        <v>0</v>
      </c>
      <c r="CQ588">
        <v>0</v>
      </c>
      <c r="CR588">
        <v>0</v>
      </c>
      <c r="CS588">
        <v>2</v>
      </c>
      <c r="CT588">
        <v>0</v>
      </c>
      <c r="CU588">
        <v>0</v>
      </c>
      <c r="CV588">
        <v>0</v>
      </c>
      <c r="CW588">
        <v>0</v>
      </c>
      <c r="CX588">
        <v>3</v>
      </c>
      <c r="CY588">
        <v>3</v>
      </c>
      <c r="CZ588">
        <v>0</v>
      </c>
      <c r="DA588">
        <v>1</v>
      </c>
      <c r="DB588">
        <v>1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1</v>
      </c>
      <c r="DJ588">
        <v>3</v>
      </c>
      <c r="DK588">
        <v>135</v>
      </c>
      <c r="DL588">
        <v>112</v>
      </c>
      <c r="DM588">
        <v>10</v>
      </c>
      <c r="DN588">
        <v>4</v>
      </c>
      <c r="DO588">
        <v>1</v>
      </c>
      <c r="DP588">
        <v>0</v>
      </c>
      <c r="DQ588">
        <v>2</v>
      </c>
      <c r="DR588">
        <v>2</v>
      </c>
      <c r="DS588">
        <v>0</v>
      </c>
      <c r="DT588">
        <v>2</v>
      </c>
      <c r="DU588">
        <v>2</v>
      </c>
      <c r="DV588">
        <v>135</v>
      </c>
      <c r="DW588">
        <v>117</v>
      </c>
      <c r="DX588">
        <v>40</v>
      </c>
      <c r="DY588">
        <v>2</v>
      </c>
      <c r="DZ588">
        <v>48</v>
      </c>
      <c r="EA588">
        <v>21</v>
      </c>
      <c r="EB588">
        <v>1</v>
      </c>
      <c r="EC588">
        <v>0</v>
      </c>
      <c r="ED588">
        <v>1</v>
      </c>
      <c r="EE588">
        <v>3</v>
      </c>
      <c r="EF588">
        <v>0</v>
      </c>
      <c r="EG588">
        <v>1</v>
      </c>
      <c r="EH588">
        <v>117</v>
      </c>
      <c r="EI588" t="s">
        <v>225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0</v>
      </c>
      <c r="EP588">
        <v>0</v>
      </c>
      <c r="EQ588">
        <v>0</v>
      </c>
      <c r="ER588">
        <v>0</v>
      </c>
      <c r="ES588">
        <v>0</v>
      </c>
    </row>
    <row r="589" spans="1:149" ht="12.75">
      <c r="A589">
        <v>584</v>
      </c>
      <c r="B589" t="str">
        <f t="shared" si="39"/>
        <v>246701</v>
      </c>
      <c r="C589" t="s">
        <v>28</v>
      </c>
      <c r="D589" t="s">
        <v>28</v>
      </c>
      <c r="E589" t="s">
        <v>223</v>
      </c>
      <c r="F589">
        <v>23</v>
      </c>
      <c r="G589" t="s">
        <v>40</v>
      </c>
      <c r="H589">
        <v>1213</v>
      </c>
      <c r="I589">
        <v>1213</v>
      </c>
      <c r="J589">
        <v>0</v>
      </c>
      <c r="K589">
        <v>978</v>
      </c>
      <c r="L589">
        <v>301</v>
      </c>
      <c r="M589">
        <v>301</v>
      </c>
      <c r="N589">
        <v>0</v>
      </c>
      <c r="O589">
        <v>677</v>
      </c>
      <c r="P589">
        <v>301</v>
      </c>
      <c r="Q589">
        <v>0</v>
      </c>
      <c r="R589">
        <v>301</v>
      </c>
      <c r="S589">
        <v>4</v>
      </c>
      <c r="T589">
        <v>297</v>
      </c>
      <c r="U589">
        <v>7</v>
      </c>
      <c r="V589">
        <v>2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1</v>
      </c>
      <c r="AC589">
        <v>2</v>
      </c>
      <c r="AD589">
        <v>1</v>
      </c>
      <c r="AE589">
        <v>1</v>
      </c>
      <c r="AF589">
        <v>7</v>
      </c>
      <c r="AG589">
        <v>3</v>
      </c>
      <c r="AH589">
        <v>0</v>
      </c>
      <c r="AI589">
        <v>1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2</v>
      </c>
      <c r="AR589">
        <v>3</v>
      </c>
      <c r="AS589">
        <v>2</v>
      </c>
      <c r="AT589">
        <v>2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2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51</v>
      </c>
      <c r="CB589">
        <v>25</v>
      </c>
      <c r="CC589">
        <v>24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1</v>
      </c>
      <c r="CK589">
        <v>1</v>
      </c>
      <c r="CL589">
        <v>51</v>
      </c>
      <c r="CM589">
        <v>2</v>
      </c>
      <c r="CN589">
        <v>2</v>
      </c>
      <c r="CO589">
        <v>0</v>
      </c>
      <c r="CP589">
        <v>0</v>
      </c>
      <c r="CQ589">
        <v>0</v>
      </c>
      <c r="CR589">
        <v>0</v>
      </c>
      <c r="CS589">
        <v>0</v>
      </c>
      <c r="CT589">
        <v>0</v>
      </c>
      <c r="CU589">
        <v>0</v>
      </c>
      <c r="CV589">
        <v>0</v>
      </c>
      <c r="CW589">
        <v>0</v>
      </c>
      <c r="CX589">
        <v>2</v>
      </c>
      <c r="CY589">
        <v>1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1</v>
      </c>
      <c r="DJ589">
        <v>1</v>
      </c>
      <c r="DK589">
        <v>153</v>
      </c>
      <c r="DL589">
        <v>121</v>
      </c>
      <c r="DM589">
        <v>16</v>
      </c>
      <c r="DN589">
        <v>3</v>
      </c>
      <c r="DO589">
        <v>2</v>
      </c>
      <c r="DP589">
        <v>1</v>
      </c>
      <c r="DQ589">
        <v>1</v>
      </c>
      <c r="DR589">
        <v>0</v>
      </c>
      <c r="DS589">
        <v>1</v>
      </c>
      <c r="DT589">
        <v>5</v>
      </c>
      <c r="DU589">
        <v>3</v>
      </c>
      <c r="DV589">
        <v>153</v>
      </c>
      <c r="DW589">
        <v>77</v>
      </c>
      <c r="DX589">
        <v>27</v>
      </c>
      <c r="DY589">
        <v>0</v>
      </c>
      <c r="DZ589">
        <v>42</v>
      </c>
      <c r="EA589">
        <v>5</v>
      </c>
      <c r="EB589">
        <v>0</v>
      </c>
      <c r="EC589">
        <v>0</v>
      </c>
      <c r="ED589">
        <v>0</v>
      </c>
      <c r="EE589">
        <v>3</v>
      </c>
      <c r="EF589">
        <v>0</v>
      </c>
      <c r="EG589">
        <v>0</v>
      </c>
      <c r="EH589">
        <v>77</v>
      </c>
      <c r="EI589" t="s">
        <v>225</v>
      </c>
      <c r="EJ589">
        <v>1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1</v>
      </c>
      <c r="ES589">
        <v>1</v>
      </c>
    </row>
    <row r="590" spans="1:149" ht="12.75">
      <c r="A590">
        <v>585</v>
      </c>
      <c r="B590" t="str">
        <f t="shared" si="39"/>
        <v>246701</v>
      </c>
      <c r="C590" t="s">
        <v>28</v>
      </c>
      <c r="D590" t="s">
        <v>28</v>
      </c>
      <c r="E590" t="s">
        <v>223</v>
      </c>
      <c r="F590">
        <v>24</v>
      </c>
      <c r="G590" t="s">
        <v>41</v>
      </c>
      <c r="H590">
        <v>1219</v>
      </c>
      <c r="I590">
        <v>1219</v>
      </c>
      <c r="J590">
        <v>0</v>
      </c>
      <c r="K590">
        <v>950</v>
      </c>
      <c r="L590">
        <v>318</v>
      </c>
      <c r="M590">
        <v>318</v>
      </c>
      <c r="N590">
        <v>0</v>
      </c>
      <c r="O590">
        <v>632</v>
      </c>
      <c r="P590">
        <v>318</v>
      </c>
      <c r="Q590">
        <v>0</v>
      </c>
      <c r="R590">
        <v>318</v>
      </c>
      <c r="S590">
        <v>7</v>
      </c>
      <c r="T590">
        <v>311</v>
      </c>
      <c r="U590">
        <v>3</v>
      </c>
      <c r="V590">
        <v>1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1</v>
      </c>
      <c r="AC590">
        <v>0</v>
      </c>
      <c r="AD590">
        <v>1</v>
      </c>
      <c r="AE590">
        <v>0</v>
      </c>
      <c r="AF590">
        <v>3</v>
      </c>
      <c r="AG590">
        <v>5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5</v>
      </c>
      <c r="AR590">
        <v>5</v>
      </c>
      <c r="AS590">
        <v>1</v>
      </c>
      <c r="AT590">
        <v>1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1</v>
      </c>
      <c r="BE590">
        <v>1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1</v>
      </c>
      <c r="BL590">
        <v>0</v>
      </c>
      <c r="BM590">
        <v>0</v>
      </c>
      <c r="BN590">
        <v>0</v>
      </c>
      <c r="BO590">
        <v>0</v>
      </c>
      <c r="BP590">
        <v>1</v>
      </c>
      <c r="BQ590">
        <v>2</v>
      </c>
      <c r="BR590">
        <v>2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2</v>
      </c>
      <c r="CA590">
        <v>54</v>
      </c>
      <c r="CB590">
        <v>26</v>
      </c>
      <c r="CC590">
        <v>22</v>
      </c>
      <c r="CD590">
        <v>0</v>
      </c>
      <c r="CE590">
        <v>1</v>
      </c>
      <c r="CF590">
        <v>1</v>
      </c>
      <c r="CG590">
        <v>2</v>
      </c>
      <c r="CH590">
        <v>0</v>
      </c>
      <c r="CI590">
        <v>0</v>
      </c>
      <c r="CJ590">
        <v>0</v>
      </c>
      <c r="CK590">
        <v>2</v>
      </c>
      <c r="CL590">
        <v>54</v>
      </c>
      <c r="CM590">
        <v>3</v>
      </c>
      <c r="CN590">
        <v>3</v>
      </c>
      <c r="CO590">
        <v>0</v>
      </c>
      <c r="CP590">
        <v>0</v>
      </c>
      <c r="CQ590">
        <v>0</v>
      </c>
      <c r="CR590">
        <v>0</v>
      </c>
      <c r="CS590">
        <v>0</v>
      </c>
      <c r="CT590">
        <v>0</v>
      </c>
      <c r="CU590">
        <v>0</v>
      </c>
      <c r="CV590">
        <v>0</v>
      </c>
      <c r="CW590">
        <v>0</v>
      </c>
      <c r="CX590">
        <v>3</v>
      </c>
      <c r="CY590">
        <v>4</v>
      </c>
      <c r="CZ590">
        <v>2</v>
      </c>
      <c r="DA590">
        <v>1</v>
      </c>
      <c r="DB590">
        <v>0</v>
      </c>
      <c r="DC590">
        <v>0</v>
      </c>
      <c r="DD590">
        <v>0</v>
      </c>
      <c r="DE590">
        <v>1</v>
      </c>
      <c r="DF590">
        <v>0</v>
      </c>
      <c r="DG590">
        <v>0</v>
      </c>
      <c r="DH590">
        <v>0</v>
      </c>
      <c r="DI590">
        <v>0</v>
      </c>
      <c r="DJ590">
        <v>4</v>
      </c>
      <c r="DK590">
        <v>148</v>
      </c>
      <c r="DL590">
        <v>126</v>
      </c>
      <c r="DM590">
        <v>11</v>
      </c>
      <c r="DN590">
        <v>1</v>
      </c>
      <c r="DO590">
        <v>1</v>
      </c>
      <c r="DP590">
        <v>1</v>
      </c>
      <c r="DQ590">
        <v>3</v>
      </c>
      <c r="DR590">
        <v>1</v>
      </c>
      <c r="DS590">
        <v>0</v>
      </c>
      <c r="DT590">
        <v>2</v>
      </c>
      <c r="DU590">
        <v>2</v>
      </c>
      <c r="DV590">
        <v>148</v>
      </c>
      <c r="DW590">
        <v>90</v>
      </c>
      <c r="DX590">
        <v>30</v>
      </c>
      <c r="DY590">
        <v>0</v>
      </c>
      <c r="DZ590">
        <v>49</v>
      </c>
      <c r="EA590">
        <v>4</v>
      </c>
      <c r="EB590">
        <v>2</v>
      </c>
      <c r="EC590">
        <v>1</v>
      </c>
      <c r="ED590">
        <v>0</v>
      </c>
      <c r="EE590">
        <v>2</v>
      </c>
      <c r="EF590">
        <v>0</v>
      </c>
      <c r="EG590">
        <v>2</v>
      </c>
      <c r="EH590">
        <v>90</v>
      </c>
      <c r="EI590" t="s">
        <v>225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</row>
    <row r="591" spans="1:149" ht="12.75">
      <c r="A591">
        <v>586</v>
      </c>
      <c r="B591" t="str">
        <f t="shared" si="39"/>
        <v>246701</v>
      </c>
      <c r="C591" t="s">
        <v>28</v>
      </c>
      <c r="D591" t="s">
        <v>28</v>
      </c>
      <c r="E591" t="s">
        <v>223</v>
      </c>
      <c r="F591">
        <v>25</v>
      </c>
      <c r="G591" t="s">
        <v>41</v>
      </c>
      <c r="H591">
        <v>1193</v>
      </c>
      <c r="I591">
        <v>1193</v>
      </c>
      <c r="J591">
        <v>0</v>
      </c>
      <c r="K591">
        <v>894</v>
      </c>
      <c r="L591">
        <v>316</v>
      </c>
      <c r="M591">
        <v>316</v>
      </c>
      <c r="N591">
        <v>0</v>
      </c>
      <c r="O591">
        <v>578</v>
      </c>
      <c r="P591">
        <v>316</v>
      </c>
      <c r="Q591">
        <v>0</v>
      </c>
      <c r="R591">
        <v>316</v>
      </c>
      <c r="S591">
        <v>8</v>
      </c>
      <c r="T591">
        <v>308</v>
      </c>
      <c r="U591">
        <v>4</v>
      </c>
      <c r="V591">
        <v>4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4</v>
      </c>
      <c r="AG591">
        <v>7</v>
      </c>
      <c r="AH591">
        <v>1</v>
      </c>
      <c r="AI591">
        <v>0</v>
      </c>
      <c r="AJ591">
        <v>1</v>
      </c>
      <c r="AK591">
        <v>2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3</v>
      </c>
      <c r="AR591">
        <v>7</v>
      </c>
      <c r="AS591">
        <v>5</v>
      </c>
      <c r="AT591">
        <v>0</v>
      </c>
      <c r="AU591">
        <v>2</v>
      </c>
      <c r="AV591">
        <v>1</v>
      </c>
      <c r="AW591">
        <v>0</v>
      </c>
      <c r="AX591">
        <v>1</v>
      </c>
      <c r="AY591">
        <v>1</v>
      </c>
      <c r="AZ591">
        <v>0</v>
      </c>
      <c r="BA591">
        <v>0</v>
      </c>
      <c r="BB591">
        <v>0</v>
      </c>
      <c r="BC591">
        <v>0</v>
      </c>
      <c r="BD591">
        <v>5</v>
      </c>
      <c r="BE591">
        <v>2</v>
      </c>
      <c r="BF591">
        <v>1</v>
      </c>
      <c r="BG591">
        <v>0</v>
      </c>
      <c r="BH591">
        <v>0</v>
      </c>
      <c r="BI591">
        <v>0</v>
      </c>
      <c r="BJ591">
        <v>0</v>
      </c>
      <c r="BK591">
        <v>1</v>
      </c>
      <c r="BL591">
        <v>0</v>
      </c>
      <c r="BM591">
        <v>0</v>
      </c>
      <c r="BN591">
        <v>0</v>
      </c>
      <c r="BO591">
        <v>0</v>
      </c>
      <c r="BP591">
        <v>2</v>
      </c>
      <c r="BQ591">
        <v>5</v>
      </c>
      <c r="BR591">
        <v>1</v>
      </c>
      <c r="BS591">
        <v>0</v>
      </c>
      <c r="BT591">
        <v>3</v>
      </c>
      <c r="BU591">
        <v>0</v>
      </c>
      <c r="BV591">
        <v>1</v>
      </c>
      <c r="BW591">
        <v>0</v>
      </c>
      <c r="BX591">
        <v>0</v>
      </c>
      <c r="BY591">
        <v>0</v>
      </c>
      <c r="BZ591">
        <v>5</v>
      </c>
      <c r="CA591">
        <v>38</v>
      </c>
      <c r="CB591">
        <v>11</v>
      </c>
      <c r="CC591">
        <v>23</v>
      </c>
      <c r="CD591">
        <v>0</v>
      </c>
      <c r="CE591">
        <v>0</v>
      </c>
      <c r="CF591">
        <v>0</v>
      </c>
      <c r="CG591">
        <v>1</v>
      </c>
      <c r="CH591">
        <v>0</v>
      </c>
      <c r="CI591">
        <v>0</v>
      </c>
      <c r="CJ591">
        <v>0</v>
      </c>
      <c r="CK591">
        <v>3</v>
      </c>
      <c r="CL591">
        <v>38</v>
      </c>
      <c r="CM591">
        <v>4</v>
      </c>
      <c r="CN591">
        <v>4</v>
      </c>
      <c r="CO591">
        <v>0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0</v>
      </c>
      <c r="CW591">
        <v>0</v>
      </c>
      <c r="CX591">
        <v>4</v>
      </c>
      <c r="CY591">
        <v>3</v>
      </c>
      <c r="CZ591">
        <v>1</v>
      </c>
      <c r="DA591">
        <v>1</v>
      </c>
      <c r="DB591">
        <v>0</v>
      </c>
      <c r="DC591">
        <v>0</v>
      </c>
      <c r="DD591">
        <v>0</v>
      </c>
      <c r="DE591">
        <v>1</v>
      </c>
      <c r="DF591">
        <v>0</v>
      </c>
      <c r="DG591">
        <v>0</v>
      </c>
      <c r="DH591">
        <v>0</v>
      </c>
      <c r="DI591">
        <v>0</v>
      </c>
      <c r="DJ591">
        <v>3</v>
      </c>
      <c r="DK591">
        <v>149</v>
      </c>
      <c r="DL591">
        <v>121</v>
      </c>
      <c r="DM591">
        <v>15</v>
      </c>
      <c r="DN591">
        <v>2</v>
      </c>
      <c r="DO591">
        <v>1</v>
      </c>
      <c r="DP591">
        <v>0</v>
      </c>
      <c r="DQ591">
        <v>3</v>
      </c>
      <c r="DR591">
        <v>0</v>
      </c>
      <c r="DS591">
        <v>0</v>
      </c>
      <c r="DT591">
        <v>6</v>
      </c>
      <c r="DU591">
        <v>1</v>
      </c>
      <c r="DV591">
        <v>149</v>
      </c>
      <c r="DW591">
        <v>91</v>
      </c>
      <c r="DX591">
        <v>26</v>
      </c>
      <c r="DY591">
        <v>2</v>
      </c>
      <c r="DZ591">
        <v>43</v>
      </c>
      <c r="EA591">
        <v>9</v>
      </c>
      <c r="EB591">
        <v>3</v>
      </c>
      <c r="EC591">
        <v>0</v>
      </c>
      <c r="ED591">
        <v>2</v>
      </c>
      <c r="EE591">
        <v>4</v>
      </c>
      <c r="EF591">
        <v>0</v>
      </c>
      <c r="EG591">
        <v>2</v>
      </c>
      <c r="EH591">
        <v>91</v>
      </c>
      <c r="EI591" t="s">
        <v>225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</row>
    <row r="592" spans="1:149" ht="12.75">
      <c r="A592">
        <v>587</v>
      </c>
      <c r="B592" t="str">
        <f t="shared" si="39"/>
        <v>246701</v>
      </c>
      <c r="C592" t="s">
        <v>28</v>
      </c>
      <c r="D592" t="s">
        <v>28</v>
      </c>
      <c r="E592" t="s">
        <v>223</v>
      </c>
      <c r="F592">
        <v>26</v>
      </c>
      <c r="G592" t="s">
        <v>41</v>
      </c>
      <c r="H592">
        <v>1377</v>
      </c>
      <c r="I592">
        <v>1377</v>
      </c>
      <c r="J592">
        <v>0</v>
      </c>
      <c r="K592">
        <v>999</v>
      </c>
      <c r="L592">
        <v>322</v>
      </c>
      <c r="M592">
        <v>322</v>
      </c>
      <c r="N592">
        <v>0</v>
      </c>
      <c r="O592">
        <v>677</v>
      </c>
      <c r="P592">
        <v>322</v>
      </c>
      <c r="Q592">
        <v>0</v>
      </c>
      <c r="R592">
        <v>322</v>
      </c>
      <c r="S592">
        <v>8</v>
      </c>
      <c r="T592">
        <v>314</v>
      </c>
      <c r="U592">
        <v>3</v>
      </c>
      <c r="V592">
        <v>2</v>
      </c>
      <c r="W592">
        <v>0</v>
      </c>
      <c r="X592">
        <v>0</v>
      </c>
      <c r="Y592">
        <v>1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3</v>
      </c>
      <c r="AG592">
        <v>4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2</v>
      </c>
      <c r="AN592">
        <v>1</v>
      </c>
      <c r="AO592">
        <v>0</v>
      </c>
      <c r="AP592">
        <v>0</v>
      </c>
      <c r="AQ592">
        <v>1</v>
      </c>
      <c r="AR592">
        <v>4</v>
      </c>
      <c r="AS592">
        <v>1</v>
      </c>
      <c r="AT592">
        <v>1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1</v>
      </c>
      <c r="BE592">
        <v>4</v>
      </c>
      <c r="BF592">
        <v>0</v>
      </c>
      <c r="BG592">
        <v>1</v>
      </c>
      <c r="BH592">
        <v>0</v>
      </c>
      <c r="BI592">
        <v>0</v>
      </c>
      <c r="BJ592">
        <v>0</v>
      </c>
      <c r="BK592">
        <v>2</v>
      </c>
      <c r="BL592">
        <v>0</v>
      </c>
      <c r="BM592">
        <v>0</v>
      </c>
      <c r="BN592">
        <v>1</v>
      </c>
      <c r="BO592">
        <v>0</v>
      </c>
      <c r="BP592">
        <v>4</v>
      </c>
      <c r="BQ592">
        <v>2</v>
      </c>
      <c r="BR592">
        <v>0</v>
      </c>
      <c r="BS592">
        <v>2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2</v>
      </c>
      <c r="CA592">
        <v>54</v>
      </c>
      <c r="CB592">
        <v>30</v>
      </c>
      <c r="CC592">
        <v>21</v>
      </c>
      <c r="CD592">
        <v>1</v>
      </c>
      <c r="CE592">
        <v>0</v>
      </c>
      <c r="CF592">
        <v>0</v>
      </c>
      <c r="CG592">
        <v>1</v>
      </c>
      <c r="CH592">
        <v>0</v>
      </c>
      <c r="CI592">
        <v>0</v>
      </c>
      <c r="CJ592">
        <v>0</v>
      </c>
      <c r="CK592">
        <v>1</v>
      </c>
      <c r="CL592">
        <v>54</v>
      </c>
      <c r="CM592">
        <v>1</v>
      </c>
      <c r="CN592">
        <v>0</v>
      </c>
      <c r="CO592">
        <v>1</v>
      </c>
      <c r="CP592">
        <v>0</v>
      </c>
      <c r="CQ592">
        <v>0</v>
      </c>
      <c r="CR592">
        <v>0</v>
      </c>
      <c r="CS592">
        <v>0</v>
      </c>
      <c r="CT592">
        <v>0</v>
      </c>
      <c r="CU592">
        <v>0</v>
      </c>
      <c r="CV592">
        <v>0</v>
      </c>
      <c r="CW592">
        <v>0</v>
      </c>
      <c r="CX592">
        <v>1</v>
      </c>
      <c r="CY592">
        <v>3</v>
      </c>
      <c r="CZ592">
        <v>2</v>
      </c>
      <c r="DA592">
        <v>1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3</v>
      </c>
      <c r="DK592">
        <v>139</v>
      </c>
      <c r="DL592">
        <v>111</v>
      </c>
      <c r="DM592">
        <v>8</v>
      </c>
      <c r="DN592">
        <v>4</v>
      </c>
      <c r="DO592">
        <v>1</v>
      </c>
      <c r="DP592">
        <v>2</v>
      </c>
      <c r="DQ592">
        <v>4</v>
      </c>
      <c r="DR592">
        <v>0</v>
      </c>
      <c r="DS592">
        <v>1</v>
      </c>
      <c r="DT592">
        <v>4</v>
      </c>
      <c r="DU592">
        <v>4</v>
      </c>
      <c r="DV592">
        <v>139</v>
      </c>
      <c r="DW592">
        <v>103</v>
      </c>
      <c r="DX592">
        <v>36</v>
      </c>
      <c r="DY592">
        <v>2</v>
      </c>
      <c r="DZ592">
        <v>39</v>
      </c>
      <c r="EA592">
        <v>16</v>
      </c>
      <c r="EB592">
        <v>2</v>
      </c>
      <c r="EC592">
        <v>2</v>
      </c>
      <c r="ED592">
        <v>1</v>
      </c>
      <c r="EE592">
        <v>2</v>
      </c>
      <c r="EF592">
        <v>0</v>
      </c>
      <c r="EG592">
        <v>3</v>
      </c>
      <c r="EH592">
        <v>103</v>
      </c>
      <c r="EI592" t="s">
        <v>225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0</v>
      </c>
      <c r="ES592">
        <v>0</v>
      </c>
    </row>
    <row r="593" spans="1:149" ht="12.75">
      <c r="A593">
        <v>588</v>
      </c>
      <c r="B593" t="str">
        <f t="shared" si="39"/>
        <v>246701</v>
      </c>
      <c r="C593" t="s">
        <v>28</v>
      </c>
      <c r="D593" t="s">
        <v>28</v>
      </c>
      <c r="E593" t="s">
        <v>223</v>
      </c>
      <c r="F593">
        <v>27</v>
      </c>
      <c r="G593" t="s">
        <v>42</v>
      </c>
      <c r="H593">
        <v>2165</v>
      </c>
      <c r="I593">
        <v>2165</v>
      </c>
      <c r="J593">
        <v>0</v>
      </c>
      <c r="K593">
        <v>1601</v>
      </c>
      <c r="L593">
        <v>499</v>
      </c>
      <c r="M593">
        <v>499</v>
      </c>
      <c r="N593">
        <v>0</v>
      </c>
      <c r="O593">
        <v>1102</v>
      </c>
      <c r="P593">
        <v>499</v>
      </c>
      <c r="Q593">
        <v>0</v>
      </c>
      <c r="R593">
        <v>499</v>
      </c>
      <c r="S593">
        <v>4</v>
      </c>
      <c r="T593">
        <v>495</v>
      </c>
      <c r="U593">
        <v>4</v>
      </c>
      <c r="V593">
        <v>1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1</v>
      </c>
      <c r="AD593">
        <v>2</v>
      </c>
      <c r="AE593">
        <v>0</v>
      </c>
      <c r="AF593">
        <v>4</v>
      </c>
      <c r="AG593">
        <v>17</v>
      </c>
      <c r="AH593">
        <v>3</v>
      </c>
      <c r="AI593">
        <v>5</v>
      </c>
      <c r="AJ593">
        <v>0</v>
      </c>
      <c r="AK593">
        <v>0</v>
      </c>
      <c r="AL593">
        <v>0</v>
      </c>
      <c r="AM593">
        <v>0</v>
      </c>
      <c r="AN593">
        <v>2</v>
      </c>
      <c r="AO593">
        <v>0</v>
      </c>
      <c r="AP593">
        <v>0</v>
      </c>
      <c r="AQ593">
        <v>7</v>
      </c>
      <c r="AR593">
        <v>17</v>
      </c>
      <c r="AS593">
        <v>1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1</v>
      </c>
      <c r="BC593">
        <v>0</v>
      </c>
      <c r="BD593">
        <v>1</v>
      </c>
      <c r="BE593">
        <v>7</v>
      </c>
      <c r="BF593">
        <v>2</v>
      </c>
      <c r="BG593">
        <v>0</v>
      </c>
      <c r="BH593">
        <v>0</v>
      </c>
      <c r="BI593">
        <v>2</v>
      </c>
      <c r="BJ593">
        <v>1</v>
      </c>
      <c r="BK593">
        <v>1</v>
      </c>
      <c r="BL593">
        <v>0</v>
      </c>
      <c r="BM593">
        <v>0</v>
      </c>
      <c r="BN593">
        <v>0</v>
      </c>
      <c r="BO593">
        <v>1</v>
      </c>
      <c r="BP593">
        <v>7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59</v>
      </c>
      <c r="CB593">
        <v>13</v>
      </c>
      <c r="CC593">
        <v>41</v>
      </c>
      <c r="CD593">
        <v>1</v>
      </c>
      <c r="CE593">
        <v>2</v>
      </c>
      <c r="CF593">
        <v>0</v>
      </c>
      <c r="CG593">
        <v>0</v>
      </c>
      <c r="CH593">
        <v>0</v>
      </c>
      <c r="CI593">
        <v>1</v>
      </c>
      <c r="CJ593">
        <v>0</v>
      </c>
      <c r="CK593">
        <v>1</v>
      </c>
      <c r="CL593">
        <v>59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8</v>
      </c>
      <c r="CZ593">
        <v>8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8</v>
      </c>
      <c r="DK593">
        <v>269</v>
      </c>
      <c r="DL593">
        <v>223</v>
      </c>
      <c r="DM593">
        <v>22</v>
      </c>
      <c r="DN593">
        <v>2</v>
      </c>
      <c r="DO593">
        <v>2</v>
      </c>
      <c r="DP593">
        <v>3</v>
      </c>
      <c r="DQ593">
        <v>4</v>
      </c>
      <c r="DR593">
        <v>2</v>
      </c>
      <c r="DS593">
        <v>1</v>
      </c>
      <c r="DT593">
        <v>10</v>
      </c>
      <c r="DU593">
        <v>0</v>
      </c>
      <c r="DV593">
        <v>269</v>
      </c>
      <c r="DW593">
        <v>129</v>
      </c>
      <c r="DX593">
        <v>50</v>
      </c>
      <c r="DY593">
        <v>3</v>
      </c>
      <c r="DZ593">
        <v>56</v>
      </c>
      <c r="EA593">
        <v>12</v>
      </c>
      <c r="EB593">
        <v>3</v>
      </c>
      <c r="EC593">
        <v>0</v>
      </c>
      <c r="ED593">
        <v>2</v>
      </c>
      <c r="EE593">
        <v>2</v>
      </c>
      <c r="EF593">
        <v>1</v>
      </c>
      <c r="EG593">
        <v>0</v>
      </c>
      <c r="EH593">
        <v>129</v>
      </c>
      <c r="EI593" t="s">
        <v>225</v>
      </c>
      <c r="EJ593">
        <v>1</v>
      </c>
      <c r="EK593">
        <v>0</v>
      </c>
      <c r="EL593">
        <v>1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0</v>
      </c>
      <c r="ES593">
        <v>1</v>
      </c>
    </row>
    <row r="594" spans="1:149" ht="12.75">
      <c r="A594">
        <v>589</v>
      </c>
      <c r="B594" t="str">
        <f t="shared" si="39"/>
        <v>246701</v>
      </c>
      <c r="C594" t="s">
        <v>28</v>
      </c>
      <c r="D594" t="s">
        <v>28</v>
      </c>
      <c r="E594" t="s">
        <v>223</v>
      </c>
      <c r="F594">
        <v>28</v>
      </c>
      <c r="G594" t="s">
        <v>42</v>
      </c>
      <c r="H594">
        <v>1315</v>
      </c>
      <c r="I594">
        <v>1315</v>
      </c>
      <c r="J594">
        <v>0</v>
      </c>
      <c r="K594">
        <v>960</v>
      </c>
      <c r="L594">
        <v>371</v>
      </c>
      <c r="M594">
        <v>371</v>
      </c>
      <c r="N594">
        <v>0</v>
      </c>
      <c r="O594">
        <v>589</v>
      </c>
      <c r="P594">
        <v>371</v>
      </c>
      <c r="Q594">
        <v>0</v>
      </c>
      <c r="R594">
        <v>371</v>
      </c>
      <c r="S594">
        <v>8</v>
      </c>
      <c r="T594">
        <v>363</v>
      </c>
      <c r="U594">
        <v>2</v>
      </c>
      <c r="V594">
        <v>1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1</v>
      </c>
      <c r="AC594">
        <v>0</v>
      </c>
      <c r="AD594">
        <v>0</v>
      </c>
      <c r="AE594">
        <v>0</v>
      </c>
      <c r="AF594">
        <v>2</v>
      </c>
      <c r="AG594">
        <v>6</v>
      </c>
      <c r="AH594">
        <v>1</v>
      </c>
      <c r="AI594">
        <v>2</v>
      </c>
      <c r="AJ594">
        <v>2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1</v>
      </c>
      <c r="AQ594">
        <v>0</v>
      </c>
      <c r="AR594">
        <v>6</v>
      </c>
      <c r="AS594">
        <v>3</v>
      </c>
      <c r="AT594">
        <v>3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3</v>
      </c>
      <c r="BE594">
        <v>1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1</v>
      </c>
      <c r="BN594">
        <v>0</v>
      </c>
      <c r="BO594">
        <v>0</v>
      </c>
      <c r="BP594">
        <v>1</v>
      </c>
      <c r="BQ594">
        <v>4</v>
      </c>
      <c r="BR594">
        <v>1</v>
      </c>
      <c r="BS594">
        <v>1</v>
      </c>
      <c r="BT594">
        <v>1</v>
      </c>
      <c r="BU594">
        <v>0</v>
      </c>
      <c r="BV594">
        <v>1</v>
      </c>
      <c r="BW594">
        <v>0</v>
      </c>
      <c r="BX594">
        <v>0</v>
      </c>
      <c r="BY594">
        <v>0</v>
      </c>
      <c r="BZ594">
        <v>4</v>
      </c>
      <c r="CA594">
        <v>40</v>
      </c>
      <c r="CB594">
        <v>15</v>
      </c>
      <c r="CC594">
        <v>24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1</v>
      </c>
      <c r="CL594">
        <v>40</v>
      </c>
      <c r="CM594">
        <v>2</v>
      </c>
      <c r="CN594">
        <v>0</v>
      </c>
      <c r="CO594">
        <v>0</v>
      </c>
      <c r="CP594">
        <v>0</v>
      </c>
      <c r="CQ594">
        <v>1</v>
      </c>
      <c r="CR594">
        <v>0</v>
      </c>
      <c r="CS594">
        <v>0</v>
      </c>
      <c r="CT594">
        <v>1</v>
      </c>
      <c r="CU594">
        <v>0</v>
      </c>
      <c r="CV594">
        <v>0</v>
      </c>
      <c r="CW594">
        <v>0</v>
      </c>
      <c r="CX594">
        <v>2</v>
      </c>
      <c r="CY594">
        <v>4</v>
      </c>
      <c r="CZ594">
        <v>1</v>
      </c>
      <c r="DA594">
        <v>0</v>
      </c>
      <c r="DB594">
        <v>0</v>
      </c>
      <c r="DC594">
        <v>0</v>
      </c>
      <c r="DD594">
        <v>0</v>
      </c>
      <c r="DE594">
        <v>2</v>
      </c>
      <c r="DF594">
        <v>0</v>
      </c>
      <c r="DG594">
        <v>1</v>
      </c>
      <c r="DH594">
        <v>0</v>
      </c>
      <c r="DI594">
        <v>0</v>
      </c>
      <c r="DJ594">
        <v>4</v>
      </c>
      <c r="DK594">
        <v>207</v>
      </c>
      <c r="DL594">
        <v>166</v>
      </c>
      <c r="DM594">
        <v>22</v>
      </c>
      <c r="DN594">
        <v>4</v>
      </c>
      <c r="DO594">
        <v>0</v>
      </c>
      <c r="DP594">
        <v>0</v>
      </c>
      <c r="DQ594">
        <v>2</v>
      </c>
      <c r="DR594">
        <v>3</v>
      </c>
      <c r="DS594">
        <v>3</v>
      </c>
      <c r="DT594">
        <v>6</v>
      </c>
      <c r="DU594">
        <v>1</v>
      </c>
      <c r="DV594">
        <v>207</v>
      </c>
      <c r="DW594">
        <v>94</v>
      </c>
      <c r="DX594">
        <v>45</v>
      </c>
      <c r="DY594">
        <v>1</v>
      </c>
      <c r="DZ594">
        <v>31</v>
      </c>
      <c r="EA594">
        <v>13</v>
      </c>
      <c r="EB594">
        <v>0</v>
      </c>
      <c r="EC594">
        <v>1</v>
      </c>
      <c r="ED594">
        <v>2</v>
      </c>
      <c r="EE594">
        <v>0</v>
      </c>
      <c r="EF594">
        <v>0</v>
      </c>
      <c r="EG594">
        <v>1</v>
      </c>
      <c r="EH594">
        <v>94</v>
      </c>
      <c r="EI594" t="s">
        <v>225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0</v>
      </c>
      <c r="ES594">
        <v>0</v>
      </c>
    </row>
    <row r="595" spans="1:149" ht="12.75">
      <c r="A595">
        <v>590</v>
      </c>
      <c r="B595" t="str">
        <f t="shared" si="39"/>
        <v>246701</v>
      </c>
      <c r="C595" t="s">
        <v>28</v>
      </c>
      <c r="D595" t="s">
        <v>28</v>
      </c>
      <c r="E595" t="s">
        <v>223</v>
      </c>
      <c r="F595">
        <v>29</v>
      </c>
      <c r="G595" t="s">
        <v>42</v>
      </c>
      <c r="H595">
        <v>1068</v>
      </c>
      <c r="I595">
        <v>1068</v>
      </c>
      <c r="J595">
        <v>0</v>
      </c>
      <c r="K595">
        <v>851</v>
      </c>
      <c r="L595">
        <v>329</v>
      </c>
      <c r="M595">
        <v>329</v>
      </c>
      <c r="N595">
        <v>0</v>
      </c>
      <c r="O595">
        <v>522</v>
      </c>
      <c r="P595">
        <v>329</v>
      </c>
      <c r="Q595">
        <v>0</v>
      </c>
      <c r="R595">
        <v>329</v>
      </c>
      <c r="S595">
        <v>9</v>
      </c>
      <c r="T595">
        <v>320</v>
      </c>
      <c r="U595">
        <v>6</v>
      </c>
      <c r="V595">
        <v>6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6</v>
      </c>
      <c r="AG595">
        <v>10</v>
      </c>
      <c r="AH595">
        <v>2</v>
      </c>
      <c r="AI595">
        <v>1</v>
      </c>
      <c r="AJ595">
        <v>3</v>
      </c>
      <c r="AK595">
        <v>0</v>
      </c>
      <c r="AL595">
        <v>1</v>
      </c>
      <c r="AM595">
        <v>0</v>
      </c>
      <c r="AN595">
        <v>1</v>
      </c>
      <c r="AO595">
        <v>0</v>
      </c>
      <c r="AP595">
        <v>0</v>
      </c>
      <c r="AQ595">
        <v>2</v>
      </c>
      <c r="AR595">
        <v>10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1</v>
      </c>
      <c r="BF595">
        <v>1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1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39</v>
      </c>
      <c r="CB595">
        <v>14</v>
      </c>
      <c r="CC595">
        <v>22</v>
      </c>
      <c r="CD595">
        <v>0</v>
      </c>
      <c r="CE595">
        <v>0</v>
      </c>
      <c r="CF595">
        <v>1</v>
      </c>
      <c r="CG595">
        <v>1</v>
      </c>
      <c r="CH595">
        <v>0</v>
      </c>
      <c r="CI595">
        <v>0</v>
      </c>
      <c r="CJ595">
        <v>1</v>
      </c>
      <c r="CK595">
        <v>0</v>
      </c>
      <c r="CL595">
        <v>39</v>
      </c>
      <c r="CM595">
        <v>0</v>
      </c>
      <c r="CN595">
        <v>0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204</v>
      </c>
      <c r="DL595">
        <v>161</v>
      </c>
      <c r="DM595">
        <v>17</v>
      </c>
      <c r="DN595">
        <v>11</v>
      </c>
      <c r="DO595">
        <v>0</v>
      </c>
      <c r="DP595">
        <v>0</v>
      </c>
      <c r="DQ595">
        <v>1</v>
      </c>
      <c r="DR595">
        <v>2</v>
      </c>
      <c r="DS595">
        <v>2</v>
      </c>
      <c r="DT595">
        <v>9</v>
      </c>
      <c r="DU595">
        <v>1</v>
      </c>
      <c r="DV595">
        <v>204</v>
      </c>
      <c r="DW595">
        <v>60</v>
      </c>
      <c r="DX595">
        <v>21</v>
      </c>
      <c r="DY595">
        <v>0</v>
      </c>
      <c r="DZ595">
        <v>29</v>
      </c>
      <c r="EA595">
        <v>5</v>
      </c>
      <c r="EB595">
        <v>0</v>
      </c>
      <c r="EC595">
        <v>0</v>
      </c>
      <c r="ED595">
        <v>0</v>
      </c>
      <c r="EE595">
        <v>3</v>
      </c>
      <c r="EF595">
        <v>1</v>
      </c>
      <c r="EG595">
        <v>1</v>
      </c>
      <c r="EH595">
        <v>60</v>
      </c>
      <c r="EI595" t="s">
        <v>225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</row>
    <row r="596" spans="1:149" ht="12.75">
      <c r="A596">
        <v>591</v>
      </c>
      <c r="B596" t="str">
        <f t="shared" si="39"/>
        <v>246701</v>
      </c>
      <c r="C596" t="s">
        <v>28</v>
      </c>
      <c r="D596" t="s">
        <v>28</v>
      </c>
      <c r="E596" t="s">
        <v>223</v>
      </c>
      <c r="F596">
        <v>30</v>
      </c>
      <c r="G596" t="s">
        <v>43</v>
      </c>
      <c r="H596">
        <v>1732</v>
      </c>
      <c r="I596">
        <v>1732</v>
      </c>
      <c r="J596">
        <v>0</v>
      </c>
      <c r="K596">
        <v>1301</v>
      </c>
      <c r="L596">
        <v>319</v>
      </c>
      <c r="M596">
        <v>319</v>
      </c>
      <c r="N596">
        <v>0</v>
      </c>
      <c r="O596">
        <v>982</v>
      </c>
      <c r="P596">
        <v>319</v>
      </c>
      <c r="Q596">
        <v>0</v>
      </c>
      <c r="R596">
        <v>319</v>
      </c>
      <c r="S596">
        <v>6</v>
      </c>
      <c r="T596">
        <v>313</v>
      </c>
      <c r="U596">
        <v>3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1</v>
      </c>
      <c r="AB596">
        <v>0</v>
      </c>
      <c r="AC596">
        <v>0</v>
      </c>
      <c r="AD596">
        <v>2</v>
      </c>
      <c r="AE596">
        <v>0</v>
      </c>
      <c r="AF596">
        <v>3</v>
      </c>
      <c r="AG596">
        <v>6</v>
      </c>
      <c r="AH596">
        <v>1</v>
      </c>
      <c r="AI596">
        <v>5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6</v>
      </c>
      <c r="AS596">
        <v>3</v>
      </c>
      <c r="AT596">
        <v>0</v>
      </c>
      <c r="AU596">
        <v>0</v>
      </c>
      <c r="AV596">
        <v>0</v>
      </c>
      <c r="AW596">
        <v>1</v>
      </c>
      <c r="AX596">
        <v>0</v>
      </c>
      <c r="AY596">
        <v>0</v>
      </c>
      <c r="AZ596">
        <v>0</v>
      </c>
      <c r="BA596">
        <v>0</v>
      </c>
      <c r="BB596">
        <v>1</v>
      </c>
      <c r="BC596">
        <v>1</v>
      </c>
      <c r="BD596">
        <v>3</v>
      </c>
      <c r="BE596">
        <v>7</v>
      </c>
      <c r="BF596">
        <v>5</v>
      </c>
      <c r="BG596">
        <v>0</v>
      </c>
      <c r="BH596">
        <v>0</v>
      </c>
      <c r="BI596">
        <v>2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7</v>
      </c>
      <c r="BQ596">
        <v>1</v>
      </c>
      <c r="BR596">
        <v>1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1</v>
      </c>
      <c r="CA596">
        <v>51</v>
      </c>
      <c r="CB596">
        <v>23</v>
      </c>
      <c r="CC596">
        <v>20</v>
      </c>
      <c r="CD596">
        <v>0</v>
      </c>
      <c r="CE596">
        <v>0</v>
      </c>
      <c r="CF596">
        <v>2</v>
      </c>
      <c r="CG596">
        <v>0</v>
      </c>
      <c r="CH596">
        <v>0</v>
      </c>
      <c r="CI596">
        <v>0</v>
      </c>
      <c r="CJ596">
        <v>1</v>
      </c>
      <c r="CK596">
        <v>5</v>
      </c>
      <c r="CL596">
        <v>51</v>
      </c>
      <c r="CM596">
        <v>2</v>
      </c>
      <c r="CN596">
        <v>1</v>
      </c>
      <c r="CO596">
        <v>0</v>
      </c>
      <c r="CP596">
        <v>1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2</v>
      </c>
      <c r="CY596">
        <v>6</v>
      </c>
      <c r="CZ596">
        <v>3</v>
      </c>
      <c r="DA596">
        <v>2</v>
      </c>
      <c r="DB596">
        <v>1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6</v>
      </c>
      <c r="DK596">
        <v>131</v>
      </c>
      <c r="DL596">
        <v>119</v>
      </c>
      <c r="DM596">
        <v>7</v>
      </c>
      <c r="DN596">
        <v>0</v>
      </c>
      <c r="DO596">
        <v>0</v>
      </c>
      <c r="DP596">
        <v>0</v>
      </c>
      <c r="DQ596">
        <v>1</v>
      </c>
      <c r="DR596">
        <v>2</v>
      </c>
      <c r="DS596">
        <v>0</v>
      </c>
      <c r="DT596">
        <v>1</v>
      </c>
      <c r="DU596">
        <v>1</v>
      </c>
      <c r="DV596">
        <v>131</v>
      </c>
      <c r="DW596">
        <v>102</v>
      </c>
      <c r="DX596">
        <v>47</v>
      </c>
      <c r="DY596">
        <v>3</v>
      </c>
      <c r="DZ596">
        <v>30</v>
      </c>
      <c r="EA596">
        <v>17</v>
      </c>
      <c r="EB596">
        <v>1</v>
      </c>
      <c r="EC596">
        <v>1</v>
      </c>
      <c r="ED596">
        <v>1</v>
      </c>
      <c r="EE596">
        <v>2</v>
      </c>
      <c r="EF596">
        <v>0</v>
      </c>
      <c r="EG596">
        <v>0</v>
      </c>
      <c r="EH596">
        <v>102</v>
      </c>
      <c r="EI596" t="s">
        <v>225</v>
      </c>
      <c r="EJ596">
        <v>1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1</v>
      </c>
      <c r="ER596">
        <v>0</v>
      </c>
      <c r="ES596">
        <v>1</v>
      </c>
    </row>
    <row r="597" spans="1:149" ht="12.75">
      <c r="A597">
        <v>592</v>
      </c>
      <c r="B597" t="str">
        <f t="shared" si="39"/>
        <v>246701</v>
      </c>
      <c r="C597" t="s">
        <v>28</v>
      </c>
      <c r="D597" t="s">
        <v>28</v>
      </c>
      <c r="E597" t="s">
        <v>223</v>
      </c>
      <c r="F597">
        <v>31</v>
      </c>
      <c r="G597" t="s">
        <v>43</v>
      </c>
      <c r="H597">
        <v>1514</v>
      </c>
      <c r="I597">
        <v>1514</v>
      </c>
      <c r="J597">
        <v>0</v>
      </c>
      <c r="K597">
        <v>1100</v>
      </c>
      <c r="L597">
        <v>269</v>
      </c>
      <c r="M597">
        <v>269</v>
      </c>
      <c r="N597">
        <v>0</v>
      </c>
      <c r="O597">
        <v>831</v>
      </c>
      <c r="P597">
        <v>269</v>
      </c>
      <c r="Q597">
        <v>0</v>
      </c>
      <c r="R597">
        <v>269</v>
      </c>
      <c r="S597">
        <v>4</v>
      </c>
      <c r="T597">
        <v>265</v>
      </c>
      <c r="U597">
        <v>1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1</v>
      </c>
      <c r="AE597">
        <v>0</v>
      </c>
      <c r="AF597">
        <v>1</v>
      </c>
      <c r="AG597">
        <v>5</v>
      </c>
      <c r="AH597">
        <v>2</v>
      </c>
      <c r="AI597">
        <v>1</v>
      </c>
      <c r="AJ597">
        <v>1</v>
      </c>
      <c r="AK597">
        <v>1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5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4</v>
      </c>
      <c r="BF597">
        <v>3</v>
      </c>
      <c r="BG597">
        <v>0</v>
      </c>
      <c r="BH597">
        <v>0</v>
      </c>
      <c r="BI597">
        <v>0</v>
      </c>
      <c r="BJ597">
        <v>0</v>
      </c>
      <c r="BK597">
        <v>1</v>
      </c>
      <c r="BL597">
        <v>0</v>
      </c>
      <c r="BM597">
        <v>0</v>
      </c>
      <c r="BN597">
        <v>0</v>
      </c>
      <c r="BO597">
        <v>0</v>
      </c>
      <c r="BP597">
        <v>4</v>
      </c>
      <c r="BQ597">
        <v>5</v>
      </c>
      <c r="BR597">
        <v>4</v>
      </c>
      <c r="BS597">
        <v>1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5</v>
      </c>
      <c r="CA597">
        <v>16</v>
      </c>
      <c r="CB597">
        <v>6</v>
      </c>
      <c r="CC597">
        <v>8</v>
      </c>
      <c r="CD597">
        <v>0</v>
      </c>
      <c r="CE597">
        <v>0</v>
      </c>
      <c r="CF597">
        <v>1</v>
      </c>
      <c r="CG597">
        <v>0</v>
      </c>
      <c r="CH597">
        <v>1</v>
      </c>
      <c r="CI597">
        <v>0</v>
      </c>
      <c r="CJ597">
        <v>0</v>
      </c>
      <c r="CK597">
        <v>0</v>
      </c>
      <c r="CL597">
        <v>16</v>
      </c>
      <c r="CM597">
        <v>1</v>
      </c>
      <c r="CN597">
        <v>1</v>
      </c>
      <c r="CO597">
        <v>0</v>
      </c>
      <c r="CP597">
        <v>0</v>
      </c>
      <c r="CQ597">
        <v>0</v>
      </c>
      <c r="CR597">
        <v>0</v>
      </c>
      <c r="CS597">
        <v>0</v>
      </c>
      <c r="CT597">
        <v>0</v>
      </c>
      <c r="CU597">
        <v>0</v>
      </c>
      <c r="CV597">
        <v>0</v>
      </c>
      <c r="CW597">
        <v>0</v>
      </c>
      <c r="CX597">
        <v>1</v>
      </c>
      <c r="CY597">
        <v>5</v>
      </c>
      <c r="CZ597">
        <v>2</v>
      </c>
      <c r="DA597">
        <v>0</v>
      </c>
      <c r="DB597">
        <v>0</v>
      </c>
      <c r="DC597">
        <v>1</v>
      </c>
      <c r="DD597">
        <v>0</v>
      </c>
      <c r="DE597">
        <v>0</v>
      </c>
      <c r="DF597">
        <v>1</v>
      </c>
      <c r="DG597">
        <v>0</v>
      </c>
      <c r="DH597">
        <v>0</v>
      </c>
      <c r="DI597">
        <v>1</v>
      </c>
      <c r="DJ597">
        <v>5</v>
      </c>
      <c r="DK597">
        <v>129</v>
      </c>
      <c r="DL597">
        <v>101</v>
      </c>
      <c r="DM597">
        <v>14</v>
      </c>
      <c r="DN597">
        <v>2</v>
      </c>
      <c r="DO597">
        <v>3</v>
      </c>
      <c r="DP597">
        <v>0</v>
      </c>
      <c r="DQ597">
        <v>1</v>
      </c>
      <c r="DR597">
        <v>0</v>
      </c>
      <c r="DS597">
        <v>1</v>
      </c>
      <c r="DT597">
        <v>7</v>
      </c>
      <c r="DU597">
        <v>0</v>
      </c>
      <c r="DV597">
        <v>129</v>
      </c>
      <c r="DW597">
        <v>99</v>
      </c>
      <c r="DX597">
        <v>44</v>
      </c>
      <c r="DY597">
        <v>1</v>
      </c>
      <c r="DZ597">
        <v>35</v>
      </c>
      <c r="EA597">
        <v>16</v>
      </c>
      <c r="EB597">
        <v>1</v>
      </c>
      <c r="EC597">
        <v>0</v>
      </c>
      <c r="ED597">
        <v>1</v>
      </c>
      <c r="EE597">
        <v>1</v>
      </c>
      <c r="EF597">
        <v>0</v>
      </c>
      <c r="EG597">
        <v>0</v>
      </c>
      <c r="EH597">
        <v>99</v>
      </c>
      <c r="EI597" t="s">
        <v>225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0</v>
      </c>
    </row>
    <row r="598" spans="1:149" ht="12.75">
      <c r="A598">
        <v>593</v>
      </c>
      <c r="B598" t="str">
        <f t="shared" si="39"/>
        <v>246701</v>
      </c>
      <c r="C598" t="s">
        <v>28</v>
      </c>
      <c r="D598" t="s">
        <v>28</v>
      </c>
      <c r="E598" t="s">
        <v>223</v>
      </c>
      <c r="F598">
        <v>32</v>
      </c>
      <c r="G598" t="s">
        <v>44</v>
      </c>
      <c r="H598">
        <v>1289</v>
      </c>
      <c r="I598">
        <v>1289</v>
      </c>
      <c r="J598">
        <v>0</v>
      </c>
      <c r="K598">
        <v>1000</v>
      </c>
      <c r="L598">
        <v>318</v>
      </c>
      <c r="M598">
        <v>318</v>
      </c>
      <c r="N598">
        <v>0</v>
      </c>
      <c r="O598">
        <v>682</v>
      </c>
      <c r="P598">
        <v>318</v>
      </c>
      <c r="Q598">
        <v>0</v>
      </c>
      <c r="R598">
        <v>318</v>
      </c>
      <c r="S598">
        <v>5</v>
      </c>
      <c r="T598">
        <v>313</v>
      </c>
      <c r="U598">
        <v>1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1</v>
      </c>
      <c r="AF598">
        <v>1</v>
      </c>
      <c r="AG598">
        <v>11</v>
      </c>
      <c r="AH598">
        <v>1</v>
      </c>
      <c r="AI598">
        <v>0</v>
      </c>
      <c r="AJ598">
        <v>2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1</v>
      </c>
      <c r="AQ598">
        <v>7</v>
      </c>
      <c r="AR598">
        <v>11</v>
      </c>
      <c r="AS598">
        <v>1</v>
      </c>
      <c r="AT598">
        <v>1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1</v>
      </c>
      <c r="BE598">
        <v>1</v>
      </c>
      <c r="BF598">
        <v>1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1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33</v>
      </c>
      <c r="CB598">
        <v>12</v>
      </c>
      <c r="CC598">
        <v>13</v>
      </c>
      <c r="CD598">
        <v>0</v>
      </c>
      <c r="CE598">
        <v>0</v>
      </c>
      <c r="CF598">
        <v>1</v>
      </c>
      <c r="CG598">
        <v>6</v>
      </c>
      <c r="CH598">
        <v>0</v>
      </c>
      <c r="CI598">
        <v>0</v>
      </c>
      <c r="CJ598">
        <v>1</v>
      </c>
      <c r="CK598">
        <v>0</v>
      </c>
      <c r="CL598">
        <v>33</v>
      </c>
      <c r="CM598">
        <v>0</v>
      </c>
      <c r="CN598">
        <v>0</v>
      </c>
      <c r="CO598">
        <v>0</v>
      </c>
      <c r="CP598">
        <v>0</v>
      </c>
      <c r="CQ598">
        <v>0</v>
      </c>
      <c r="CR598">
        <v>0</v>
      </c>
      <c r="CS598">
        <v>0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2</v>
      </c>
      <c r="CZ598">
        <v>1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1</v>
      </c>
      <c r="DJ598">
        <v>2</v>
      </c>
      <c r="DK598">
        <v>146</v>
      </c>
      <c r="DL598">
        <v>109</v>
      </c>
      <c r="DM598">
        <v>18</v>
      </c>
      <c r="DN598">
        <v>8</v>
      </c>
      <c r="DO598">
        <v>2</v>
      </c>
      <c r="DP598">
        <v>2</v>
      </c>
      <c r="DQ598">
        <v>1</v>
      </c>
      <c r="DR598">
        <v>0</v>
      </c>
      <c r="DS598">
        <v>0</v>
      </c>
      <c r="DT598">
        <v>6</v>
      </c>
      <c r="DU598">
        <v>0</v>
      </c>
      <c r="DV598">
        <v>146</v>
      </c>
      <c r="DW598">
        <v>118</v>
      </c>
      <c r="DX598">
        <v>39</v>
      </c>
      <c r="DY598">
        <v>0</v>
      </c>
      <c r="DZ598">
        <v>48</v>
      </c>
      <c r="EA598">
        <v>17</v>
      </c>
      <c r="EB598">
        <v>4</v>
      </c>
      <c r="EC598">
        <v>0</v>
      </c>
      <c r="ED598">
        <v>7</v>
      </c>
      <c r="EE598">
        <v>0</v>
      </c>
      <c r="EF598">
        <v>1</v>
      </c>
      <c r="EG598">
        <v>2</v>
      </c>
      <c r="EH598">
        <v>118</v>
      </c>
      <c r="EI598" t="s">
        <v>225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0</v>
      </c>
      <c r="ES598">
        <v>0</v>
      </c>
    </row>
    <row r="599" spans="1:149" ht="12.75">
      <c r="A599">
        <v>594</v>
      </c>
      <c r="B599" t="str">
        <f aca="true" t="shared" si="40" ref="B599:B618">"246701"</f>
        <v>246701</v>
      </c>
      <c r="C599" t="s">
        <v>28</v>
      </c>
      <c r="D599" t="s">
        <v>28</v>
      </c>
      <c r="E599" t="s">
        <v>223</v>
      </c>
      <c r="F599">
        <v>33</v>
      </c>
      <c r="G599" t="s">
        <v>44</v>
      </c>
      <c r="H599">
        <v>1423</v>
      </c>
      <c r="I599">
        <v>1423</v>
      </c>
      <c r="J599">
        <v>0</v>
      </c>
      <c r="K599">
        <v>1050</v>
      </c>
      <c r="L599">
        <v>313</v>
      </c>
      <c r="M599">
        <v>313</v>
      </c>
      <c r="N599">
        <v>0</v>
      </c>
      <c r="O599">
        <v>737</v>
      </c>
      <c r="P599">
        <v>313</v>
      </c>
      <c r="Q599">
        <v>0</v>
      </c>
      <c r="R599">
        <v>313</v>
      </c>
      <c r="S599">
        <v>3</v>
      </c>
      <c r="T599">
        <v>310</v>
      </c>
      <c r="U599">
        <v>2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2</v>
      </c>
      <c r="AF599">
        <v>2</v>
      </c>
      <c r="AG599">
        <v>14</v>
      </c>
      <c r="AH599">
        <v>0</v>
      </c>
      <c r="AI599">
        <v>7</v>
      </c>
      <c r="AJ599">
        <v>0</v>
      </c>
      <c r="AK599">
        <v>0</v>
      </c>
      <c r="AL599">
        <v>0</v>
      </c>
      <c r="AM599">
        <v>0</v>
      </c>
      <c r="AN599">
        <v>1</v>
      </c>
      <c r="AO599">
        <v>0</v>
      </c>
      <c r="AP599">
        <v>0</v>
      </c>
      <c r="AQ599">
        <v>6</v>
      </c>
      <c r="AR599">
        <v>14</v>
      </c>
      <c r="AS599">
        <v>4</v>
      </c>
      <c r="AT599">
        <v>2</v>
      </c>
      <c r="AU599">
        <v>0</v>
      </c>
      <c r="AV599">
        <v>1</v>
      </c>
      <c r="AW599">
        <v>0</v>
      </c>
      <c r="AX599">
        <v>1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4</v>
      </c>
      <c r="BE599">
        <v>3</v>
      </c>
      <c r="BF599">
        <v>1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2</v>
      </c>
      <c r="BP599">
        <v>3</v>
      </c>
      <c r="BQ599">
        <v>1</v>
      </c>
      <c r="BR599">
        <v>0</v>
      </c>
      <c r="BS599">
        <v>0</v>
      </c>
      <c r="BT599">
        <v>1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1</v>
      </c>
      <c r="CA599">
        <v>32</v>
      </c>
      <c r="CB599">
        <v>14</v>
      </c>
      <c r="CC599">
        <v>16</v>
      </c>
      <c r="CD599">
        <v>0</v>
      </c>
      <c r="CE599">
        <v>0</v>
      </c>
      <c r="CF599">
        <v>0</v>
      </c>
      <c r="CG599">
        <v>2</v>
      </c>
      <c r="CH599">
        <v>0</v>
      </c>
      <c r="CI599">
        <v>0</v>
      </c>
      <c r="CJ599">
        <v>0</v>
      </c>
      <c r="CK599">
        <v>0</v>
      </c>
      <c r="CL599">
        <v>32</v>
      </c>
      <c r="CM599">
        <v>3</v>
      </c>
      <c r="CN599">
        <v>0</v>
      </c>
      <c r="CO599">
        <v>0</v>
      </c>
      <c r="CP599">
        <v>0</v>
      </c>
      <c r="CQ599">
        <v>1</v>
      </c>
      <c r="CR599">
        <v>0</v>
      </c>
      <c r="CS599">
        <v>0</v>
      </c>
      <c r="CT599">
        <v>0</v>
      </c>
      <c r="CU599">
        <v>0</v>
      </c>
      <c r="CV599">
        <v>0</v>
      </c>
      <c r="CW599">
        <v>2</v>
      </c>
      <c r="CX599">
        <v>3</v>
      </c>
      <c r="CY599">
        <v>3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2</v>
      </c>
      <c r="DF599">
        <v>1</v>
      </c>
      <c r="DG599">
        <v>0</v>
      </c>
      <c r="DH599">
        <v>0</v>
      </c>
      <c r="DI599">
        <v>0</v>
      </c>
      <c r="DJ599">
        <v>3</v>
      </c>
      <c r="DK599">
        <v>163</v>
      </c>
      <c r="DL599">
        <v>121</v>
      </c>
      <c r="DM599">
        <v>24</v>
      </c>
      <c r="DN599">
        <v>4</v>
      </c>
      <c r="DO599">
        <v>0</v>
      </c>
      <c r="DP599">
        <v>3</v>
      </c>
      <c r="DQ599">
        <v>0</v>
      </c>
      <c r="DR599">
        <v>3</v>
      </c>
      <c r="DS599">
        <v>2</v>
      </c>
      <c r="DT599">
        <v>3</v>
      </c>
      <c r="DU599">
        <v>3</v>
      </c>
      <c r="DV599">
        <v>163</v>
      </c>
      <c r="DW599">
        <v>84</v>
      </c>
      <c r="DX599">
        <v>44</v>
      </c>
      <c r="DY599">
        <v>2</v>
      </c>
      <c r="DZ599">
        <v>31</v>
      </c>
      <c r="EA599">
        <v>2</v>
      </c>
      <c r="EB599">
        <v>1</v>
      </c>
      <c r="EC599">
        <v>1</v>
      </c>
      <c r="ED599">
        <v>1</v>
      </c>
      <c r="EE599">
        <v>0</v>
      </c>
      <c r="EF599">
        <v>1</v>
      </c>
      <c r="EG599">
        <v>1</v>
      </c>
      <c r="EH599">
        <v>84</v>
      </c>
      <c r="EI599" t="s">
        <v>225</v>
      </c>
      <c r="EJ599">
        <v>1</v>
      </c>
      <c r="EK599">
        <v>1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1</v>
      </c>
    </row>
    <row r="600" spans="1:149" ht="12.75">
      <c r="A600">
        <v>595</v>
      </c>
      <c r="B600" t="str">
        <f t="shared" si="40"/>
        <v>246701</v>
      </c>
      <c r="C600" t="s">
        <v>28</v>
      </c>
      <c r="D600" t="s">
        <v>28</v>
      </c>
      <c r="E600" t="s">
        <v>223</v>
      </c>
      <c r="F600">
        <v>34</v>
      </c>
      <c r="G600" t="s">
        <v>45</v>
      </c>
      <c r="H600">
        <v>1376</v>
      </c>
      <c r="I600">
        <v>1376</v>
      </c>
      <c r="J600">
        <v>0</v>
      </c>
      <c r="K600">
        <v>1000</v>
      </c>
      <c r="L600">
        <v>346</v>
      </c>
      <c r="M600">
        <v>346</v>
      </c>
      <c r="N600">
        <v>0</v>
      </c>
      <c r="O600">
        <v>654</v>
      </c>
      <c r="P600">
        <v>346</v>
      </c>
      <c r="Q600">
        <v>0</v>
      </c>
      <c r="R600">
        <v>346</v>
      </c>
      <c r="S600">
        <v>6</v>
      </c>
      <c r="T600">
        <v>340</v>
      </c>
      <c r="U600">
        <v>2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2</v>
      </c>
      <c r="AE600">
        <v>0</v>
      </c>
      <c r="AF600">
        <v>2</v>
      </c>
      <c r="AG600">
        <v>9</v>
      </c>
      <c r="AH600">
        <v>2</v>
      </c>
      <c r="AI600">
        <v>2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5</v>
      </c>
      <c r="AR600">
        <v>9</v>
      </c>
      <c r="AS600">
        <v>1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1</v>
      </c>
      <c r="AZ600">
        <v>0</v>
      </c>
      <c r="BA600">
        <v>0</v>
      </c>
      <c r="BB600">
        <v>0</v>
      </c>
      <c r="BC600">
        <v>0</v>
      </c>
      <c r="BD600">
        <v>1</v>
      </c>
      <c r="BE600">
        <v>5</v>
      </c>
      <c r="BF600">
        <v>3</v>
      </c>
      <c r="BG600">
        <v>1</v>
      </c>
      <c r="BH600">
        <v>0</v>
      </c>
      <c r="BI600">
        <v>0</v>
      </c>
      <c r="BJ600">
        <v>0</v>
      </c>
      <c r="BK600">
        <v>1</v>
      </c>
      <c r="BL600">
        <v>0</v>
      </c>
      <c r="BM600">
        <v>0</v>
      </c>
      <c r="BN600">
        <v>0</v>
      </c>
      <c r="BO600">
        <v>0</v>
      </c>
      <c r="BP600">
        <v>5</v>
      </c>
      <c r="BQ600">
        <v>4</v>
      </c>
      <c r="BR600">
        <v>1</v>
      </c>
      <c r="BS600">
        <v>1</v>
      </c>
      <c r="BT600">
        <v>0</v>
      </c>
      <c r="BU600">
        <v>1</v>
      </c>
      <c r="BV600">
        <v>0</v>
      </c>
      <c r="BW600">
        <v>1</v>
      </c>
      <c r="BX600">
        <v>0</v>
      </c>
      <c r="BY600">
        <v>0</v>
      </c>
      <c r="BZ600">
        <v>4</v>
      </c>
      <c r="CA600">
        <v>57</v>
      </c>
      <c r="CB600">
        <v>22</v>
      </c>
      <c r="CC600">
        <v>31</v>
      </c>
      <c r="CD600">
        <v>0</v>
      </c>
      <c r="CE600">
        <v>1</v>
      </c>
      <c r="CF600">
        <v>1</v>
      </c>
      <c r="CG600">
        <v>0</v>
      </c>
      <c r="CH600">
        <v>0</v>
      </c>
      <c r="CI600">
        <v>0</v>
      </c>
      <c r="CJ600">
        <v>0</v>
      </c>
      <c r="CK600">
        <v>2</v>
      </c>
      <c r="CL600">
        <v>57</v>
      </c>
      <c r="CM600">
        <v>1</v>
      </c>
      <c r="CN600">
        <v>0</v>
      </c>
      <c r="CO600">
        <v>0</v>
      </c>
      <c r="CP600">
        <v>0</v>
      </c>
      <c r="CQ600">
        <v>0</v>
      </c>
      <c r="CR600">
        <v>1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1</v>
      </c>
      <c r="CY600">
        <v>6</v>
      </c>
      <c r="CZ600">
        <v>4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2</v>
      </c>
      <c r="DG600">
        <v>0</v>
      </c>
      <c r="DH600">
        <v>0</v>
      </c>
      <c r="DI600">
        <v>0</v>
      </c>
      <c r="DJ600">
        <v>6</v>
      </c>
      <c r="DK600">
        <v>150</v>
      </c>
      <c r="DL600">
        <v>124</v>
      </c>
      <c r="DM600">
        <v>8</v>
      </c>
      <c r="DN600">
        <v>3</v>
      </c>
      <c r="DO600">
        <v>0</v>
      </c>
      <c r="DP600">
        <v>1</v>
      </c>
      <c r="DQ600">
        <v>3</v>
      </c>
      <c r="DR600">
        <v>0</v>
      </c>
      <c r="DS600">
        <v>0</v>
      </c>
      <c r="DT600">
        <v>7</v>
      </c>
      <c r="DU600">
        <v>4</v>
      </c>
      <c r="DV600">
        <v>150</v>
      </c>
      <c r="DW600">
        <v>105</v>
      </c>
      <c r="DX600">
        <v>25</v>
      </c>
      <c r="DY600">
        <v>4</v>
      </c>
      <c r="DZ600">
        <v>62</v>
      </c>
      <c r="EA600">
        <v>11</v>
      </c>
      <c r="EB600">
        <v>0</v>
      </c>
      <c r="EC600">
        <v>0</v>
      </c>
      <c r="ED600">
        <v>0</v>
      </c>
      <c r="EE600">
        <v>2</v>
      </c>
      <c r="EF600">
        <v>0</v>
      </c>
      <c r="EG600">
        <v>1</v>
      </c>
      <c r="EH600">
        <v>105</v>
      </c>
      <c r="EI600" t="s">
        <v>225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0</v>
      </c>
      <c r="EP600">
        <v>0</v>
      </c>
      <c r="EQ600">
        <v>0</v>
      </c>
      <c r="ER600">
        <v>0</v>
      </c>
      <c r="ES600">
        <v>0</v>
      </c>
    </row>
    <row r="601" spans="1:149" ht="12.75">
      <c r="A601">
        <v>596</v>
      </c>
      <c r="B601" t="str">
        <f t="shared" si="40"/>
        <v>246701</v>
      </c>
      <c r="C601" t="s">
        <v>28</v>
      </c>
      <c r="D601" t="s">
        <v>28</v>
      </c>
      <c r="E601" t="s">
        <v>223</v>
      </c>
      <c r="F601">
        <v>35</v>
      </c>
      <c r="G601" t="s">
        <v>46</v>
      </c>
      <c r="H601">
        <v>1364</v>
      </c>
      <c r="I601">
        <v>1364</v>
      </c>
      <c r="J601">
        <v>0</v>
      </c>
      <c r="K601">
        <v>1000</v>
      </c>
      <c r="L601">
        <v>312</v>
      </c>
      <c r="M601">
        <v>312</v>
      </c>
      <c r="N601">
        <v>0</v>
      </c>
      <c r="O601">
        <v>688</v>
      </c>
      <c r="P601">
        <v>312</v>
      </c>
      <c r="Q601">
        <v>0</v>
      </c>
      <c r="R601">
        <v>312</v>
      </c>
      <c r="S601">
        <v>4</v>
      </c>
      <c r="T601">
        <v>308</v>
      </c>
      <c r="U601">
        <v>3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3</v>
      </c>
      <c r="AE601">
        <v>0</v>
      </c>
      <c r="AF601">
        <v>3</v>
      </c>
      <c r="AG601">
        <v>6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1</v>
      </c>
      <c r="AN601">
        <v>0</v>
      </c>
      <c r="AO601">
        <v>0</v>
      </c>
      <c r="AP601">
        <v>0</v>
      </c>
      <c r="AQ601">
        <v>5</v>
      </c>
      <c r="AR601">
        <v>6</v>
      </c>
      <c r="AS601">
        <v>9</v>
      </c>
      <c r="AT601">
        <v>4</v>
      </c>
      <c r="AU601">
        <v>0</v>
      </c>
      <c r="AV601">
        <v>3</v>
      </c>
      <c r="AW601">
        <v>0</v>
      </c>
      <c r="AX601">
        <v>2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9</v>
      </c>
      <c r="BE601">
        <v>4</v>
      </c>
      <c r="BF601">
        <v>1</v>
      </c>
      <c r="BG601">
        <v>1</v>
      </c>
      <c r="BH601">
        <v>0</v>
      </c>
      <c r="BI601">
        <v>1</v>
      </c>
      <c r="BJ601">
        <v>0</v>
      </c>
      <c r="BK601">
        <v>0</v>
      </c>
      <c r="BL601">
        <v>0</v>
      </c>
      <c r="BM601">
        <v>1</v>
      </c>
      <c r="BN601">
        <v>0</v>
      </c>
      <c r="BO601">
        <v>0</v>
      </c>
      <c r="BP601">
        <v>4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49</v>
      </c>
      <c r="CB601">
        <v>22</v>
      </c>
      <c r="CC601">
        <v>24</v>
      </c>
      <c r="CD601">
        <v>1</v>
      </c>
      <c r="CE601">
        <v>0</v>
      </c>
      <c r="CF601">
        <v>1</v>
      </c>
      <c r="CG601">
        <v>0</v>
      </c>
      <c r="CH601">
        <v>0</v>
      </c>
      <c r="CI601">
        <v>0</v>
      </c>
      <c r="CJ601">
        <v>0</v>
      </c>
      <c r="CK601">
        <v>1</v>
      </c>
      <c r="CL601">
        <v>49</v>
      </c>
      <c r="CM601">
        <v>4</v>
      </c>
      <c r="CN601">
        <v>1</v>
      </c>
      <c r="CO601">
        <v>1</v>
      </c>
      <c r="CP601">
        <v>2</v>
      </c>
      <c r="CQ601">
        <v>0</v>
      </c>
      <c r="CR601">
        <v>0</v>
      </c>
      <c r="CS601">
        <v>0</v>
      </c>
      <c r="CT601">
        <v>0</v>
      </c>
      <c r="CU601">
        <v>0</v>
      </c>
      <c r="CV601">
        <v>0</v>
      </c>
      <c r="CW601">
        <v>0</v>
      </c>
      <c r="CX601">
        <v>4</v>
      </c>
      <c r="CY601">
        <v>3</v>
      </c>
      <c r="CZ601">
        <v>2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1</v>
      </c>
      <c r="DH601">
        <v>0</v>
      </c>
      <c r="DI601">
        <v>0</v>
      </c>
      <c r="DJ601">
        <v>3</v>
      </c>
      <c r="DK601">
        <v>127</v>
      </c>
      <c r="DL601">
        <v>106</v>
      </c>
      <c r="DM601">
        <v>13</v>
      </c>
      <c r="DN601">
        <v>0</v>
      </c>
      <c r="DO601">
        <v>1</v>
      </c>
      <c r="DP601">
        <v>2</v>
      </c>
      <c r="DQ601">
        <v>1</v>
      </c>
      <c r="DR601">
        <v>0</v>
      </c>
      <c r="DS601">
        <v>0</v>
      </c>
      <c r="DT601">
        <v>4</v>
      </c>
      <c r="DU601">
        <v>0</v>
      </c>
      <c r="DV601">
        <v>127</v>
      </c>
      <c r="DW601">
        <v>103</v>
      </c>
      <c r="DX601">
        <v>26</v>
      </c>
      <c r="DY601">
        <v>2</v>
      </c>
      <c r="DZ601">
        <v>58</v>
      </c>
      <c r="EA601">
        <v>10</v>
      </c>
      <c r="EB601">
        <v>3</v>
      </c>
      <c r="EC601">
        <v>0</v>
      </c>
      <c r="ED601">
        <v>1</v>
      </c>
      <c r="EE601">
        <v>1</v>
      </c>
      <c r="EF601">
        <v>2</v>
      </c>
      <c r="EG601">
        <v>0</v>
      </c>
      <c r="EH601">
        <v>103</v>
      </c>
      <c r="EI601" t="s">
        <v>225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0</v>
      </c>
      <c r="EQ601">
        <v>0</v>
      </c>
      <c r="ER601">
        <v>0</v>
      </c>
      <c r="ES601">
        <v>0</v>
      </c>
    </row>
    <row r="602" spans="1:149" ht="12.75">
      <c r="A602">
        <v>597</v>
      </c>
      <c r="B602" t="str">
        <f t="shared" si="40"/>
        <v>246701</v>
      </c>
      <c r="C602" t="s">
        <v>28</v>
      </c>
      <c r="D602" t="s">
        <v>28</v>
      </c>
      <c r="E602" t="s">
        <v>223</v>
      </c>
      <c r="F602">
        <v>36</v>
      </c>
      <c r="G602" t="s">
        <v>46</v>
      </c>
      <c r="H602">
        <v>1491</v>
      </c>
      <c r="I602">
        <v>1491</v>
      </c>
      <c r="J602">
        <v>0</v>
      </c>
      <c r="K602">
        <v>1100</v>
      </c>
      <c r="L602">
        <v>391</v>
      </c>
      <c r="M602">
        <v>391</v>
      </c>
      <c r="N602">
        <v>0</v>
      </c>
      <c r="O602">
        <v>709</v>
      </c>
      <c r="P602">
        <v>391</v>
      </c>
      <c r="Q602">
        <v>0</v>
      </c>
      <c r="R602">
        <v>391</v>
      </c>
      <c r="S602">
        <v>8</v>
      </c>
      <c r="T602">
        <v>383</v>
      </c>
      <c r="U602">
        <v>5</v>
      </c>
      <c r="V602">
        <v>2</v>
      </c>
      <c r="W602">
        <v>1</v>
      </c>
      <c r="X602">
        <v>0</v>
      </c>
      <c r="Y602">
        <v>0</v>
      </c>
      <c r="Z602">
        <v>0</v>
      </c>
      <c r="AA602">
        <v>0</v>
      </c>
      <c r="AB602">
        <v>1</v>
      </c>
      <c r="AC602">
        <v>0</v>
      </c>
      <c r="AD602">
        <v>0</v>
      </c>
      <c r="AE602">
        <v>1</v>
      </c>
      <c r="AF602">
        <v>5</v>
      </c>
      <c r="AG602">
        <v>7</v>
      </c>
      <c r="AH602">
        <v>0</v>
      </c>
      <c r="AI602">
        <v>2</v>
      </c>
      <c r="AJ602">
        <v>1</v>
      </c>
      <c r="AK602">
        <v>0</v>
      </c>
      <c r="AL602">
        <v>0</v>
      </c>
      <c r="AM602">
        <v>0</v>
      </c>
      <c r="AN602">
        <v>1</v>
      </c>
      <c r="AO602">
        <v>0</v>
      </c>
      <c r="AP602">
        <v>1</v>
      </c>
      <c r="AQ602">
        <v>2</v>
      </c>
      <c r="AR602">
        <v>7</v>
      </c>
      <c r="AS602">
        <v>2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2</v>
      </c>
      <c r="BC602">
        <v>0</v>
      </c>
      <c r="BD602">
        <v>2</v>
      </c>
      <c r="BE602">
        <v>6</v>
      </c>
      <c r="BF602">
        <v>2</v>
      </c>
      <c r="BG602">
        <v>0</v>
      </c>
      <c r="BH602">
        <v>0</v>
      </c>
      <c r="BI602">
        <v>1</v>
      </c>
      <c r="BJ602">
        <v>0</v>
      </c>
      <c r="BK602">
        <v>2</v>
      </c>
      <c r="BL602">
        <v>0</v>
      </c>
      <c r="BM602">
        <v>0</v>
      </c>
      <c r="BN602">
        <v>0</v>
      </c>
      <c r="BO602">
        <v>1</v>
      </c>
      <c r="BP602">
        <v>6</v>
      </c>
      <c r="BQ602">
        <v>4</v>
      </c>
      <c r="BR602">
        <v>2</v>
      </c>
      <c r="BS602">
        <v>0</v>
      </c>
      <c r="BT602">
        <v>0</v>
      </c>
      <c r="BU602">
        <v>0</v>
      </c>
      <c r="BV602">
        <v>2</v>
      </c>
      <c r="BW602">
        <v>0</v>
      </c>
      <c r="BX602">
        <v>0</v>
      </c>
      <c r="BY602">
        <v>0</v>
      </c>
      <c r="BZ602">
        <v>4</v>
      </c>
      <c r="CA602">
        <v>60</v>
      </c>
      <c r="CB602">
        <v>21</v>
      </c>
      <c r="CC602">
        <v>37</v>
      </c>
      <c r="CD602">
        <v>0</v>
      </c>
      <c r="CE602">
        <v>1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1</v>
      </c>
      <c r="CL602">
        <v>60</v>
      </c>
      <c r="CM602">
        <v>7</v>
      </c>
      <c r="CN602">
        <v>4</v>
      </c>
      <c r="CO602">
        <v>1</v>
      </c>
      <c r="CP602">
        <v>1</v>
      </c>
      <c r="CQ602">
        <v>1</v>
      </c>
      <c r="CR602">
        <v>0</v>
      </c>
      <c r="CS602">
        <v>0</v>
      </c>
      <c r="CT602">
        <v>0</v>
      </c>
      <c r="CU602">
        <v>0</v>
      </c>
      <c r="CV602">
        <v>0</v>
      </c>
      <c r="CW602">
        <v>0</v>
      </c>
      <c r="CX602">
        <v>7</v>
      </c>
      <c r="CY602">
        <v>4</v>
      </c>
      <c r="CZ602">
        <v>2</v>
      </c>
      <c r="DA602">
        <v>1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1</v>
      </c>
      <c r="DJ602">
        <v>4</v>
      </c>
      <c r="DK602">
        <v>159</v>
      </c>
      <c r="DL602">
        <v>134</v>
      </c>
      <c r="DM602">
        <v>11</v>
      </c>
      <c r="DN602">
        <v>5</v>
      </c>
      <c r="DO602">
        <v>0</v>
      </c>
      <c r="DP602">
        <v>4</v>
      </c>
      <c r="DQ602">
        <v>1</v>
      </c>
      <c r="DR602">
        <v>0</v>
      </c>
      <c r="DS602">
        <v>0</v>
      </c>
      <c r="DT602">
        <v>4</v>
      </c>
      <c r="DU602">
        <v>0</v>
      </c>
      <c r="DV602">
        <v>159</v>
      </c>
      <c r="DW602">
        <v>128</v>
      </c>
      <c r="DX602">
        <v>47</v>
      </c>
      <c r="DY602">
        <v>0</v>
      </c>
      <c r="DZ602">
        <v>67</v>
      </c>
      <c r="EA602">
        <v>7</v>
      </c>
      <c r="EB602">
        <v>2</v>
      </c>
      <c r="EC602">
        <v>1</v>
      </c>
      <c r="ED602">
        <v>1</v>
      </c>
      <c r="EE602">
        <v>2</v>
      </c>
      <c r="EF602">
        <v>0</v>
      </c>
      <c r="EG602">
        <v>1</v>
      </c>
      <c r="EH602">
        <v>128</v>
      </c>
      <c r="EI602" t="s">
        <v>225</v>
      </c>
      <c r="EJ602">
        <v>1</v>
      </c>
      <c r="EK602">
        <v>0</v>
      </c>
      <c r="EL602">
        <v>1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0</v>
      </c>
      <c r="ES602">
        <v>1</v>
      </c>
    </row>
    <row r="603" spans="1:149" ht="12.75">
      <c r="A603">
        <v>598</v>
      </c>
      <c r="B603" t="str">
        <f t="shared" si="40"/>
        <v>246701</v>
      </c>
      <c r="C603" t="s">
        <v>28</v>
      </c>
      <c r="D603" t="s">
        <v>28</v>
      </c>
      <c r="E603" t="s">
        <v>223</v>
      </c>
      <c r="F603">
        <v>37</v>
      </c>
      <c r="G603" t="s">
        <v>47</v>
      </c>
      <c r="H603">
        <v>1357</v>
      </c>
      <c r="I603">
        <v>1357</v>
      </c>
      <c r="J603">
        <v>0</v>
      </c>
      <c r="K603">
        <v>955</v>
      </c>
      <c r="L603">
        <v>386</v>
      </c>
      <c r="M603">
        <v>386</v>
      </c>
      <c r="N603">
        <v>0</v>
      </c>
      <c r="O603">
        <v>569</v>
      </c>
      <c r="P603">
        <v>386</v>
      </c>
      <c r="Q603">
        <v>7</v>
      </c>
      <c r="R603">
        <v>379</v>
      </c>
      <c r="S603">
        <v>0</v>
      </c>
      <c r="T603">
        <v>379</v>
      </c>
      <c r="U603">
        <v>2</v>
      </c>
      <c r="V603">
        <v>1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1</v>
      </c>
      <c r="AC603">
        <v>0</v>
      </c>
      <c r="AD603">
        <v>0</v>
      </c>
      <c r="AE603">
        <v>0</v>
      </c>
      <c r="AF603">
        <v>2</v>
      </c>
      <c r="AG603">
        <v>11</v>
      </c>
      <c r="AH603">
        <v>1</v>
      </c>
      <c r="AI603">
        <v>0</v>
      </c>
      <c r="AJ603">
        <v>3</v>
      </c>
      <c r="AK603">
        <v>2</v>
      </c>
      <c r="AL603">
        <v>1</v>
      </c>
      <c r="AM603">
        <v>1</v>
      </c>
      <c r="AN603">
        <v>0</v>
      </c>
      <c r="AO603">
        <v>0</v>
      </c>
      <c r="AP603">
        <v>0</v>
      </c>
      <c r="AQ603">
        <v>3</v>
      </c>
      <c r="AR603">
        <v>11</v>
      </c>
      <c r="AS603">
        <v>3</v>
      </c>
      <c r="AT603">
        <v>1</v>
      </c>
      <c r="AU603">
        <v>0</v>
      </c>
      <c r="AV603">
        <v>0</v>
      </c>
      <c r="AW603">
        <v>0</v>
      </c>
      <c r="AX603">
        <v>1</v>
      </c>
      <c r="AY603">
        <v>0</v>
      </c>
      <c r="AZ603">
        <v>0</v>
      </c>
      <c r="BA603">
        <v>0</v>
      </c>
      <c r="BB603">
        <v>1</v>
      </c>
      <c r="BC603">
        <v>0</v>
      </c>
      <c r="BD603">
        <v>3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1</v>
      </c>
      <c r="BR603">
        <v>0</v>
      </c>
      <c r="BS603">
        <v>0</v>
      </c>
      <c r="BT603">
        <v>1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1</v>
      </c>
      <c r="CA603">
        <v>62</v>
      </c>
      <c r="CB603">
        <v>26</v>
      </c>
      <c r="CC603">
        <v>27</v>
      </c>
      <c r="CD603">
        <v>1</v>
      </c>
      <c r="CE603">
        <v>0</v>
      </c>
      <c r="CF603">
        <v>2</v>
      </c>
      <c r="CG603">
        <v>1</v>
      </c>
      <c r="CH603">
        <v>2</v>
      </c>
      <c r="CI603">
        <v>0</v>
      </c>
      <c r="CJ603">
        <v>2</v>
      </c>
      <c r="CK603">
        <v>1</v>
      </c>
      <c r="CL603">
        <v>62</v>
      </c>
      <c r="CM603">
        <v>2</v>
      </c>
      <c r="CN603">
        <v>0</v>
      </c>
      <c r="CO603">
        <v>1</v>
      </c>
      <c r="CP603">
        <v>0</v>
      </c>
      <c r="CQ603">
        <v>0</v>
      </c>
      <c r="CR603">
        <v>0</v>
      </c>
      <c r="CS603">
        <v>0</v>
      </c>
      <c r="CT603">
        <v>0</v>
      </c>
      <c r="CU603">
        <v>1</v>
      </c>
      <c r="CV603">
        <v>0</v>
      </c>
      <c r="CW603">
        <v>0</v>
      </c>
      <c r="CX603">
        <v>2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152</v>
      </c>
      <c r="DL603">
        <v>121</v>
      </c>
      <c r="DM603">
        <v>13</v>
      </c>
      <c r="DN603">
        <v>3</v>
      </c>
      <c r="DO603">
        <v>1</v>
      </c>
      <c r="DP603">
        <v>6</v>
      </c>
      <c r="DQ603">
        <v>2</v>
      </c>
      <c r="DR603">
        <v>3</v>
      </c>
      <c r="DS603">
        <v>0</v>
      </c>
      <c r="DT603">
        <v>3</v>
      </c>
      <c r="DU603">
        <v>0</v>
      </c>
      <c r="DV603">
        <v>152</v>
      </c>
      <c r="DW603">
        <v>146</v>
      </c>
      <c r="DX603">
        <v>44</v>
      </c>
      <c r="DY603">
        <v>1</v>
      </c>
      <c r="DZ603">
        <v>87</v>
      </c>
      <c r="EA603">
        <v>10</v>
      </c>
      <c r="EB603">
        <v>0</v>
      </c>
      <c r="EC603">
        <v>1</v>
      </c>
      <c r="ED603">
        <v>2</v>
      </c>
      <c r="EE603">
        <v>0</v>
      </c>
      <c r="EF603">
        <v>0</v>
      </c>
      <c r="EG603">
        <v>1</v>
      </c>
      <c r="EH603">
        <v>146</v>
      </c>
      <c r="EI603" t="s">
        <v>225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0</v>
      </c>
      <c r="ES603">
        <v>0</v>
      </c>
    </row>
    <row r="604" spans="1:149" ht="12.75">
      <c r="A604">
        <v>599</v>
      </c>
      <c r="B604" t="str">
        <f t="shared" si="40"/>
        <v>246701</v>
      </c>
      <c r="C604" t="s">
        <v>28</v>
      </c>
      <c r="D604" t="s">
        <v>28</v>
      </c>
      <c r="E604" t="s">
        <v>223</v>
      </c>
      <c r="F604">
        <v>38</v>
      </c>
      <c r="G604" t="s">
        <v>47</v>
      </c>
      <c r="H604">
        <v>1030</v>
      </c>
      <c r="I604">
        <v>1030</v>
      </c>
      <c r="J604">
        <v>0</v>
      </c>
      <c r="K604">
        <v>799</v>
      </c>
      <c r="L604">
        <v>265</v>
      </c>
      <c r="M604">
        <v>265</v>
      </c>
      <c r="N604">
        <v>0</v>
      </c>
      <c r="O604">
        <v>534</v>
      </c>
      <c r="P604">
        <v>265</v>
      </c>
      <c r="Q604">
        <v>0</v>
      </c>
      <c r="R604">
        <v>265</v>
      </c>
      <c r="S604">
        <v>5</v>
      </c>
      <c r="T604">
        <v>260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8</v>
      </c>
      <c r="AH604">
        <v>0</v>
      </c>
      <c r="AI604">
        <v>1</v>
      </c>
      <c r="AJ604">
        <v>0</v>
      </c>
      <c r="AK604">
        <v>0</v>
      </c>
      <c r="AL604">
        <v>0</v>
      </c>
      <c r="AM604">
        <v>2</v>
      </c>
      <c r="AN604">
        <v>0</v>
      </c>
      <c r="AO604">
        <v>2</v>
      </c>
      <c r="AP604">
        <v>0</v>
      </c>
      <c r="AQ604">
        <v>3</v>
      </c>
      <c r="AR604">
        <v>8</v>
      </c>
      <c r="AS604">
        <v>1</v>
      </c>
      <c r="AT604">
        <v>0</v>
      </c>
      <c r="AU604">
        <v>0</v>
      </c>
      <c r="AV604">
        <v>0</v>
      </c>
      <c r="AW604">
        <v>0</v>
      </c>
      <c r="AX604">
        <v>1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1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1</v>
      </c>
      <c r="BR604">
        <v>0</v>
      </c>
      <c r="BS604">
        <v>0</v>
      </c>
      <c r="BT604">
        <v>0</v>
      </c>
      <c r="BU604">
        <v>1</v>
      </c>
      <c r="BV604">
        <v>0</v>
      </c>
      <c r="BW604">
        <v>0</v>
      </c>
      <c r="BX604">
        <v>0</v>
      </c>
      <c r="BY604">
        <v>0</v>
      </c>
      <c r="BZ604">
        <v>1</v>
      </c>
      <c r="CA604">
        <v>56</v>
      </c>
      <c r="CB604">
        <v>16</v>
      </c>
      <c r="CC604">
        <v>38</v>
      </c>
      <c r="CD604">
        <v>0</v>
      </c>
      <c r="CE604">
        <v>0</v>
      </c>
      <c r="CF604">
        <v>0</v>
      </c>
      <c r="CG604">
        <v>2</v>
      </c>
      <c r="CH604">
        <v>0</v>
      </c>
      <c r="CI604">
        <v>0</v>
      </c>
      <c r="CJ604">
        <v>0</v>
      </c>
      <c r="CK604">
        <v>0</v>
      </c>
      <c r="CL604">
        <v>56</v>
      </c>
      <c r="CM604">
        <v>2</v>
      </c>
      <c r="CN604">
        <v>0</v>
      </c>
      <c r="CO604">
        <v>0</v>
      </c>
      <c r="CP604">
        <v>0</v>
      </c>
      <c r="CQ604">
        <v>1</v>
      </c>
      <c r="CR604">
        <v>0</v>
      </c>
      <c r="CS604">
        <v>0</v>
      </c>
      <c r="CT604">
        <v>0</v>
      </c>
      <c r="CU604">
        <v>1</v>
      </c>
      <c r="CV604">
        <v>0</v>
      </c>
      <c r="CW604">
        <v>0</v>
      </c>
      <c r="CX604">
        <v>2</v>
      </c>
      <c r="CY604">
        <v>1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1</v>
      </c>
      <c r="DH604">
        <v>0</v>
      </c>
      <c r="DI604">
        <v>0</v>
      </c>
      <c r="DJ604">
        <v>1</v>
      </c>
      <c r="DK604">
        <v>111</v>
      </c>
      <c r="DL604">
        <v>90</v>
      </c>
      <c r="DM604">
        <v>6</v>
      </c>
      <c r="DN604">
        <v>2</v>
      </c>
      <c r="DO604">
        <v>1</v>
      </c>
      <c r="DP604">
        <v>1</v>
      </c>
      <c r="DQ604">
        <v>3</v>
      </c>
      <c r="DR604">
        <v>0</v>
      </c>
      <c r="DS604">
        <v>0</v>
      </c>
      <c r="DT604">
        <v>8</v>
      </c>
      <c r="DU604">
        <v>0</v>
      </c>
      <c r="DV604">
        <v>111</v>
      </c>
      <c r="DW604">
        <v>79</v>
      </c>
      <c r="DX604">
        <v>25</v>
      </c>
      <c r="DY604">
        <v>0</v>
      </c>
      <c r="DZ604">
        <v>41</v>
      </c>
      <c r="EA604">
        <v>8</v>
      </c>
      <c r="EB604">
        <v>0</v>
      </c>
      <c r="EC604">
        <v>0</v>
      </c>
      <c r="ED604">
        <v>0</v>
      </c>
      <c r="EE604">
        <v>3</v>
      </c>
      <c r="EF604">
        <v>0</v>
      </c>
      <c r="EG604">
        <v>2</v>
      </c>
      <c r="EH604">
        <v>79</v>
      </c>
      <c r="EI604" t="s">
        <v>225</v>
      </c>
      <c r="EJ604">
        <v>1</v>
      </c>
      <c r="EK604">
        <v>1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1</v>
      </c>
    </row>
    <row r="605" spans="1:149" ht="12.75">
      <c r="A605">
        <v>600</v>
      </c>
      <c r="B605" t="str">
        <f t="shared" si="40"/>
        <v>246701</v>
      </c>
      <c r="C605" t="s">
        <v>28</v>
      </c>
      <c r="D605" t="s">
        <v>28</v>
      </c>
      <c r="E605" t="s">
        <v>223</v>
      </c>
      <c r="F605">
        <v>39</v>
      </c>
      <c r="G605" t="s">
        <v>47</v>
      </c>
      <c r="H605">
        <v>1359</v>
      </c>
      <c r="I605">
        <v>1359</v>
      </c>
      <c r="J605">
        <v>0</v>
      </c>
      <c r="K605">
        <v>1000</v>
      </c>
      <c r="L605">
        <v>353</v>
      </c>
      <c r="M605">
        <v>353</v>
      </c>
      <c r="N605">
        <v>0</v>
      </c>
      <c r="O605">
        <v>647</v>
      </c>
      <c r="P605">
        <v>353</v>
      </c>
      <c r="Q605">
        <v>0</v>
      </c>
      <c r="R605">
        <v>353</v>
      </c>
      <c r="S605">
        <v>2</v>
      </c>
      <c r="T605">
        <v>351</v>
      </c>
      <c r="U605">
        <v>4</v>
      </c>
      <c r="V605">
        <v>1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3</v>
      </c>
      <c r="AE605">
        <v>0</v>
      </c>
      <c r="AF605">
        <v>4</v>
      </c>
      <c r="AG605">
        <v>7</v>
      </c>
      <c r="AH605">
        <v>0</v>
      </c>
      <c r="AI605">
        <v>2</v>
      </c>
      <c r="AJ605">
        <v>1</v>
      </c>
      <c r="AK605">
        <v>0</v>
      </c>
      <c r="AL605">
        <v>1</v>
      </c>
      <c r="AM605">
        <v>0</v>
      </c>
      <c r="AN605">
        <v>0</v>
      </c>
      <c r="AO605">
        <v>0</v>
      </c>
      <c r="AP605">
        <v>0</v>
      </c>
      <c r="AQ605">
        <v>3</v>
      </c>
      <c r="AR605">
        <v>7</v>
      </c>
      <c r="AS605">
        <v>3</v>
      </c>
      <c r="AT605">
        <v>1</v>
      </c>
      <c r="AU605">
        <v>1</v>
      </c>
      <c r="AV605">
        <v>0</v>
      </c>
      <c r="AW605">
        <v>0</v>
      </c>
      <c r="AX605">
        <v>1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3</v>
      </c>
      <c r="BE605">
        <v>5</v>
      </c>
      <c r="BF605">
        <v>3</v>
      </c>
      <c r="BG605">
        <v>0</v>
      </c>
      <c r="BH605">
        <v>1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1</v>
      </c>
      <c r="BO605">
        <v>0</v>
      </c>
      <c r="BP605">
        <v>5</v>
      </c>
      <c r="BQ605">
        <v>1</v>
      </c>
      <c r="BR605">
        <v>1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1</v>
      </c>
      <c r="CA605">
        <v>60</v>
      </c>
      <c r="CB605">
        <v>24</v>
      </c>
      <c r="CC605">
        <v>35</v>
      </c>
      <c r="CD605">
        <v>0</v>
      </c>
      <c r="CE605">
        <v>0</v>
      </c>
      <c r="CF605">
        <v>0</v>
      </c>
      <c r="CG605">
        <v>1</v>
      </c>
      <c r="CH605">
        <v>0</v>
      </c>
      <c r="CI605">
        <v>0</v>
      </c>
      <c r="CJ605">
        <v>0</v>
      </c>
      <c r="CK605">
        <v>0</v>
      </c>
      <c r="CL605">
        <v>60</v>
      </c>
      <c r="CM605">
        <v>1</v>
      </c>
      <c r="CN605">
        <v>0</v>
      </c>
      <c r="CO605">
        <v>0</v>
      </c>
      <c r="CP605">
        <v>0</v>
      </c>
      <c r="CQ605">
        <v>0</v>
      </c>
      <c r="CR605">
        <v>0</v>
      </c>
      <c r="CS605">
        <v>1</v>
      </c>
      <c r="CT605">
        <v>0</v>
      </c>
      <c r="CU605">
        <v>0</v>
      </c>
      <c r="CV605">
        <v>0</v>
      </c>
      <c r="CW605">
        <v>0</v>
      </c>
      <c r="CX605">
        <v>1</v>
      </c>
      <c r="CY605">
        <v>3</v>
      </c>
      <c r="CZ605">
        <v>1</v>
      </c>
      <c r="DA605">
        <v>2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3</v>
      </c>
      <c r="DK605">
        <v>142</v>
      </c>
      <c r="DL605">
        <v>114</v>
      </c>
      <c r="DM605">
        <v>8</v>
      </c>
      <c r="DN605">
        <v>1</v>
      </c>
      <c r="DO605">
        <v>1</v>
      </c>
      <c r="DP605">
        <v>1</v>
      </c>
      <c r="DQ605">
        <v>0</v>
      </c>
      <c r="DR605">
        <v>3</v>
      </c>
      <c r="DS605">
        <v>0</v>
      </c>
      <c r="DT605">
        <v>9</v>
      </c>
      <c r="DU605">
        <v>5</v>
      </c>
      <c r="DV605">
        <v>142</v>
      </c>
      <c r="DW605">
        <v>122</v>
      </c>
      <c r="DX605">
        <v>42</v>
      </c>
      <c r="DY605">
        <v>2</v>
      </c>
      <c r="DZ605">
        <v>65</v>
      </c>
      <c r="EA605">
        <v>11</v>
      </c>
      <c r="EB605">
        <v>0</v>
      </c>
      <c r="EC605">
        <v>0</v>
      </c>
      <c r="ED605">
        <v>0</v>
      </c>
      <c r="EE605">
        <v>2</v>
      </c>
      <c r="EF605">
        <v>0</v>
      </c>
      <c r="EG605">
        <v>0</v>
      </c>
      <c r="EH605">
        <v>122</v>
      </c>
      <c r="EI605" t="s">
        <v>225</v>
      </c>
      <c r="EJ605">
        <v>3</v>
      </c>
      <c r="EK605">
        <v>1</v>
      </c>
      <c r="EL605">
        <v>1</v>
      </c>
      <c r="EM605">
        <v>0</v>
      </c>
      <c r="EN605">
        <v>1</v>
      </c>
      <c r="EO605">
        <v>0</v>
      </c>
      <c r="EP605">
        <v>0</v>
      </c>
      <c r="EQ605">
        <v>0</v>
      </c>
      <c r="ER605">
        <v>0</v>
      </c>
      <c r="ES605">
        <v>3</v>
      </c>
    </row>
    <row r="606" spans="1:149" ht="12.75">
      <c r="A606">
        <v>601</v>
      </c>
      <c r="B606" t="str">
        <f t="shared" si="40"/>
        <v>246701</v>
      </c>
      <c r="C606" t="s">
        <v>28</v>
      </c>
      <c r="D606" t="s">
        <v>28</v>
      </c>
      <c r="E606" t="s">
        <v>223</v>
      </c>
      <c r="F606">
        <v>40</v>
      </c>
      <c r="G606" t="s">
        <v>47</v>
      </c>
      <c r="H606">
        <v>1168</v>
      </c>
      <c r="I606">
        <v>1168</v>
      </c>
      <c r="J606">
        <v>0</v>
      </c>
      <c r="K606">
        <v>898</v>
      </c>
      <c r="L606">
        <v>249</v>
      </c>
      <c r="M606">
        <v>249</v>
      </c>
      <c r="N606">
        <v>0</v>
      </c>
      <c r="O606">
        <v>649</v>
      </c>
      <c r="P606">
        <v>249</v>
      </c>
      <c r="Q606">
        <v>0</v>
      </c>
      <c r="R606">
        <v>249</v>
      </c>
      <c r="S606">
        <v>4</v>
      </c>
      <c r="T606">
        <v>245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2</v>
      </c>
      <c r="AH606">
        <v>0</v>
      </c>
      <c r="AI606">
        <v>1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1</v>
      </c>
      <c r="AR606">
        <v>2</v>
      </c>
      <c r="AS606">
        <v>2</v>
      </c>
      <c r="AT606">
        <v>0</v>
      </c>
      <c r="AU606">
        <v>0</v>
      </c>
      <c r="AV606">
        <v>1</v>
      </c>
      <c r="AW606">
        <v>1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2</v>
      </c>
      <c r="BE606">
        <v>1</v>
      </c>
      <c r="BF606">
        <v>1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1</v>
      </c>
      <c r="BQ606">
        <v>1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1</v>
      </c>
      <c r="BX606">
        <v>0</v>
      </c>
      <c r="BY606">
        <v>0</v>
      </c>
      <c r="BZ606">
        <v>1</v>
      </c>
      <c r="CA606">
        <v>16</v>
      </c>
      <c r="CB606">
        <v>2</v>
      </c>
      <c r="CC606">
        <v>11</v>
      </c>
      <c r="CD606">
        <v>0</v>
      </c>
      <c r="CE606">
        <v>0</v>
      </c>
      <c r="CF606">
        <v>0</v>
      </c>
      <c r="CG606">
        <v>2</v>
      </c>
      <c r="CH606">
        <v>0</v>
      </c>
      <c r="CI606">
        <v>0</v>
      </c>
      <c r="CJ606">
        <v>0</v>
      </c>
      <c r="CK606">
        <v>1</v>
      </c>
      <c r="CL606">
        <v>16</v>
      </c>
      <c r="CM606">
        <v>2</v>
      </c>
      <c r="CN606">
        <v>1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1</v>
      </c>
      <c r="CX606">
        <v>2</v>
      </c>
      <c r="CY606">
        <v>2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2</v>
      </c>
      <c r="DJ606">
        <v>2</v>
      </c>
      <c r="DK606">
        <v>94</v>
      </c>
      <c r="DL606">
        <v>83</v>
      </c>
      <c r="DM606">
        <v>2</v>
      </c>
      <c r="DN606">
        <v>4</v>
      </c>
      <c r="DO606">
        <v>0</v>
      </c>
      <c r="DP606">
        <v>0</v>
      </c>
      <c r="DQ606">
        <v>2</v>
      </c>
      <c r="DR606">
        <v>1</v>
      </c>
      <c r="DS606">
        <v>1</v>
      </c>
      <c r="DT606">
        <v>1</v>
      </c>
      <c r="DU606">
        <v>0</v>
      </c>
      <c r="DV606">
        <v>94</v>
      </c>
      <c r="DW606">
        <v>124</v>
      </c>
      <c r="DX606">
        <v>27</v>
      </c>
      <c r="DY606">
        <v>3</v>
      </c>
      <c r="DZ606">
        <v>75</v>
      </c>
      <c r="EA606">
        <v>14</v>
      </c>
      <c r="EB606">
        <v>1</v>
      </c>
      <c r="EC606">
        <v>1</v>
      </c>
      <c r="ED606">
        <v>0</v>
      </c>
      <c r="EE606">
        <v>2</v>
      </c>
      <c r="EF606">
        <v>1</v>
      </c>
      <c r="EG606">
        <v>0</v>
      </c>
      <c r="EH606">
        <v>124</v>
      </c>
      <c r="EI606" t="s">
        <v>225</v>
      </c>
      <c r="EJ606">
        <v>1</v>
      </c>
      <c r="EK606">
        <v>1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1</v>
      </c>
    </row>
    <row r="607" spans="1:149" ht="12.75">
      <c r="A607">
        <v>602</v>
      </c>
      <c r="B607" t="str">
        <f t="shared" si="40"/>
        <v>246701</v>
      </c>
      <c r="C607" t="s">
        <v>28</v>
      </c>
      <c r="D607" t="s">
        <v>28</v>
      </c>
      <c r="E607" t="s">
        <v>223</v>
      </c>
      <c r="F607">
        <v>41</v>
      </c>
      <c r="G607" t="s">
        <v>48</v>
      </c>
      <c r="H607">
        <v>1650</v>
      </c>
      <c r="I607">
        <v>1650</v>
      </c>
      <c r="J607">
        <v>0</v>
      </c>
      <c r="K607">
        <v>1201</v>
      </c>
      <c r="L607">
        <v>393</v>
      </c>
      <c r="M607">
        <v>393</v>
      </c>
      <c r="N607">
        <v>0</v>
      </c>
      <c r="O607">
        <v>808</v>
      </c>
      <c r="P607">
        <v>393</v>
      </c>
      <c r="Q607">
        <v>0</v>
      </c>
      <c r="R607">
        <v>393</v>
      </c>
      <c r="S607">
        <v>9</v>
      </c>
      <c r="T607">
        <v>384</v>
      </c>
      <c r="U607">
        <v>1</v>
      </c>
      <c r="V607">
        <v>1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1</v>
      </c>
      <c r="AG607">
        <v>17</v>
      </c>
      <c r="AH607">
        <v>1</v>
      </c>
      <c r="AI607">
        <v>1</v>
      </c>
      <c r="AJ607">
        <v>2</v>
      </c>
      <c r="AK607">
        <v>0</v>
      </c>
      <c r="AL607">
        <v>0</v>
      </c>
      <c r="AM607">
        <v>2</v>
      </c>
      <c r="AN607">
        <v>0</v>
      </c>
      <c r="AO607">
        <v>0</v>
      </c>
      <c r="AP607">
        <v>0</v>
      </c>
      <c r="AQ607">
        <v>11</v>
      </c>
      <c r="AR607">
        <v>17</v>
      </c>
      <c r="AS607">
        <v>2</v>
      </c>
      <c r="AT607">
        <v>0</v>
      </c>
      <c r="AU607">
        <v>0</v>
      </c>
      <c r="AV607">
        <v>1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1</v>
      </c>
      <c r="BC607">
        <v>0</v>
      </c>
      <c r="BD607">
        <v>2</v>
      </c>
      <c r="BE607">
        <v>5</v>
      </c>
      <c r="BF607">
        <v>1</v>
      </c>
      <c r="BG607">
        <v>0</v>
      </c>
      <c r="BH607">
        <v>0</v>
      </c>
      <c r="BI607">
        <v>0</v>
      </c>
      <c r="BJ607">
        <v>0</v>
      </c>
      <c r="BK607">
        <v>1</v>
      </c>
      <c r="BL607">
        <v>0</v>
      </c>
      <c r="BM607">
        <v>0</v>
      </c>
      <c r="BN607">
        <v>3</v>
      </c>
      <c r="BO607">
        <v>0</v>
      </c>
      <c r="BP607">
        <v>5</v>
      </c>
      <c r="BQ607">
        <v>1</v>
      </c>
      <c r="BR607">
        <v>1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1</v>
      </c>
      <c r="CA607">
        <v>52</v>
      </c>
      <c r="CB607">
        <v>7</v>
      </c>
      <c r="CC607">
        <v>39</v>
      </c>
      <c r="CD607">
        <v>0</v>
      </c>
      <c r="CE607">
        <v>0</v>
      </c>
      <c r="CF607">
        <v>4</v>
      </c>
      <c r="CG607">
        <v>1</v>
      </c>
      <c r="CH607">
        <v>0</v>
      </c>
      <c r="CI607">
        <v>0</v>
      </c>
      <c r="CJ607">
        <v>0</v>
      </c>
      <c r="CK607">
        <v>1</v>
      </c>
      <c r="CL607">
        <v>52</v>
      </c>
      <c r="CM607">
        <v>7</v>
      </c>
      <c r="CN607">
        <v>3</v>
      </c>
      <c r="CO607">
        <v>0</v>
      </c>
      <c r="CP607">
        <v>1</v>
      </c>
      <c r="CQ607">
        <v>2</v>
      </c>
      <c r="CR607">
        <v>0</v>
      </c>
      <c r="CS607">
        <v>0</v>
      </c>
      <c r="CT607">
        <v>0</v>
      </c>
      <c r="CU607">
        <v>1</v>
      </c>
      <c r="CV607">
        <v>0</v>
      </c>
      <c r="CW607">
        <v>0</v>
      </c>
      <c r="CX607">
        <v>7</v>
      </c>
      <c r="CY607">
        <v>3</v>
      </c>
      <c r="CZ607">
        <v>2</v>
      </c>
      <c r="DA607">
        <v>0</v>
      </c>
      <c r="DB607">
        <v>0</v>
      </c>
      <c r="DC607">
        <v>0</v>
      </c>
      <c r="DD607">
        <v>0</v>
      </c>
      <c r="DE607">
        <v>1</v>
      </c>
      <c r="DF607">
        <v>0</v>
      </c>
      <c r="DG607">
        <v>0</v>
      </c>
      <c r="DH607">
        <v>0</v>
      </c>
      <c r="DI607">
        <v>0</v>
      </c>
      <c r="DJ607">
        <v>3</v>
      </c>
      <c r="DK607">
        <v>155</v>
      </c>
      <c r="DL607">
        <v>135</v>
      </c>
      <c r="DM607">
        <v>4</v>
      </c>
      <c r="DN607">
        <v>4</v>
      </c>
      <c r="DO607">
        <v>2</v>
      </c>
      <c r="DP607">
        <v>0</v>
      </c>
      <c r="DQ607">
        <v>1</v>
      </c>
      <c r="DR607">
        <v>4</v>
      </c>
      <c r="DS607">
        <v>1</v>
      </c>
      <c r="DT607">
        <v>2</v>
      </c>
      <c r="DU607">
        <v>2</v>
      </c>
      <c r="DV607">
        <v>155</v>
      </c>
      <c r="DW607">
        <v>141</v>
      </c>
      <c r="DX607">
        <v>45</v>
      </c>
      <c r="DY607">
        <v>2</v>
      </c>
      <c r="DZ607">
        <v>62</v>
      </c>
      <c r="EA607">
        <v>28</v>
      </c>
      <c r="EB607">
        <v>1</v>
      </c>
      <c r="EC607">
        <v>0</v>
      </c>
      <c r="ED607">
        <v>0</v>
      </c>
      <c r="EE607">
        <v>3</v>
      </c>
      <c r="EF607">
        <v>0</v>
      </c>
      <c r="EG607">
        <v>0</v>
      </c>
      <c r="EH607">
        <v>141</v>
      </c>
      <c r="EI607" t="s">
        <v>225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</row>
    <row r="608" spans="1:149" ht="12.75">
      <c r="A608">
        <v>603</v>
      </c>
      <c r="B608" t="str">
        <f t="shared" si="40"/>
        <v>246701</v>
      </c>
      <c r="C608" t="s">
        <v>28</v>
      </c>
      <c r="D608" t="s">
        <v>28</v>
      </c>
      <c r="E608" t="s">
        <v>223</v>
      </c>
      <c r="F608">
        <v>42</v>
      </c>
      <c r="G608" t="s">
        <v>48</v>
      </c>
      <c r="H608">
        <v>2018</v>
      </c>
      <c r="I608">
        <v>2018</v>
      </c>
      <c r="J608">
        <v>0</v>
      </c>
      <c r="K608">
        <v>1550</v>
      </c>
      <c r="L608">
        <v>530</v>
      </c>
      <c r="M608">
        <v>530</v>
      </c>
      <c r="N608">
        <v>0</v>
      </c>
      <c r="O608">
        <v>1020</v>
      </c>
      <c r="P608">
        <v>530</v>
      </c>
      <c r="Q608">
        <v>0</v>
      </c>
      <c r="R608">
        <v>530</v>
      </c>
      <c r="S608">
        <v>12</v>
      </c>
      <c r="T608">
        <v>518</v>
      </c>
      <c r="U608">
        <v>9</v>
      </c>
      <c r="V608">
        <v>3</v>
      </c>
      <c r="W608">
        <v>0</v>
      </c>
      <c r="X608">
        <v>1</v>
      </c>
      <c r="Y608">
        <v>1</v>
      </c>
      <c r="Z608">
        <v>0</v>
      </c>
      <c r="AA608">
        <v>0</v>
      </c>
      <c r="AB608">
        <v>1</v>
      </c>
      <c r="AC608">
        <v>0</v>
      </c>
      <c r="AD608">
        <v>3</v>
      </c>
      <c r="AE608">
        <v>0</v>
      </c>
      <c r="AF608">
        <v>9</v>
      </c>
      <c r="AG608">
        <v>14</v>
      </c>
      <c r="AH608">
        <v>0</v>
      </c>
      <c r="AI608">
        <v>4</v>
      </c>
      <c r="AJ608">
        <v>1</v>
      </c>
      <c r="AK608">
        <v>0</v>
      </c>
      <c r="AL608">
        <v>1</v>
      </c>
      <c r="AM608">
        <v>0</v>
      </c>
      <c r="AN608">
        <v>0</v>
      </c>
      <c r="AO608">
        <v>0</v>
      </c>
      <c r="AP608">
        <v>0</v>
      </c>
      <c r="AQ608">
        <v>8</v>
      </c>
      <c r="AR608">
        <v>14</v>
      </c>
      <c r="AS608">
        <v>3</v>
      </c>
      <c r="AT608">
        <v>1</v>
      </c>
      <c r="AU608">
        <v>0</v>
      </c>
      <c r="AV608">
        <v>2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3</v>
      </c>
      <c r="BE608">
        <v>4</v>
      </c>
      <c r="BF608">
        <v>1</v>
      </c>
      <c r="BG608">
        <v>0</v>
      </c>
      <c r="BH608">
        <v>0</v>
      </c>
      <c r="BI608">
        <v>2</v>
      </c>
      <c r="BJ608">
        <v>0</v>
      </c>
      <c r="BK608">
        <v>1</v>
      </c>
      <c r="BL608">
        <v>0</v>
      </c>
      <c r="BM608">
        <v>0</v>
      </c>
      <c r="BN608">
        <v>0</v>
      </c>
      <c r="BO608">
        <v>0</v>
      </c>
      <c r="BP608">
        <v>4</v>
      </c>
      <c r="BQ608">
        <v>2</v>
      </c>
      <c r="BR608">
        <v>1</v>
      </c>
      <c r="BS608">
        <v>1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2</v>
      </c>
      <c r="CA608">
        <v>87</v>
      </c>
      <c r="CB608">
        <v>35</v>
      </c>
      <c r="CC608">
        <v>45</v>
      </c>
      <c r="CD608">
        <v>0</v>
      </c>
      <c r="CE608">
        <v>0</v>
      </c>
      <c r="CF608">
        <v>1</v>
      </c>
      <c r="CG608">
        <v>4</v>
      </c>
      <c r="CH608">
        <v>0</v>
      </c>
      <c r="CI608">
        <v>0</v>
      </c>
      <c r="CJ608">
        <v>0</v>
      </c>
      <c r="CK608">
        <v>2</v>
      </c>
      <c r="CL608">
        <v>87</v>
      </c>
      <c r="CM608">
        <v>7</v>
      </c>
      <c r="CN608">
        <v>6</v>
      </c>
      <c r="CO608">
        <v>0</v>
      </c>
      <c r="CP608">
        <v>1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7</v>
      </c>
      <c r="CY608">
        <v>5</v>
      </c>
      <c r="CZ608">
        <v>2</v>
      </c>
      <c r="DA608">
        <v>3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5</v>
      </c>
      <c r="DK608">
        <v>192</v>
      </c>
      <c r="DL608">
        <v>158</v>
      </c>
      <c r="DM608">
        <v>10</v>
      </c>
      <c r="DN608">
        <v>4</v>
      </c>
      <c r="DO608">
        <v>1</v>
      </c>
      <c r="DP608">
        <v>3</v>
      </c>
      <c r="DQ608">
        <v>5</v>
      </c>
      <c r="DR608">
        <v>3</v>
      </c>
      <c r="DS608">
        <v>3</v>
      </c>
      <c r="DT608">
        <v>3</v>
      </c>
      <c r="DU608">
        <v>2</v>
      </c>
      <c r="DV608">
        <v>192</v>
      </c>
      <c r="DW608">
        <v>194</v>
      </c>
      <c r="DX608">
        <v>74</v>
      </c>
      <c r="DY608">
        <v>6</v>
      </c>
      <c r="DZ608">
        <v>82</v>
      </c>
      <c r="EA608">
        <v>27</v>
      </c>
      <c r="EB608">
        <v>0</v>
      </c>
      <c r="EC608">
        <v>1</v>
      </c>
      <c r="ED608">
        <v>0</v>
      </c>
      <c r="EE608">
        <v>3</v>
      </c>
      <c r="EF608">
        <v>0</v>
      </c>
      <c r="EG608">
        <v>1</v>
      </c>
      <c r="EH608">
        <v>194</v>
      </c>
      <c r="EI608" t="s">
        <v>225</v>
      </c>
      <c r="EJ608">
        <v>1</v>
      </c>
      <c r="EK608">
        <v>0</v>
      </c>
      <c r="EL608">
        <v>0</v>
      </c>
      <c r="EM608">
        <v>0</v>
      </c>
      <c r="EN608">
        <v>0</v>
      </c>
      <c r="EO608">
        <v>1</v>
      </c>
      <c r="EP608">
        <v>0</v>
      </c>
      <c r="EQ608">
        <v>0</v>
      </c>
      <c r="ER608">
        <v>0</v>
      </c>
      <c r="ES608">
        <v>1</v>
      </c>
    </row>
    <row r="609" spans="1:149" ht="12.75">
      <c r="A609">
        <v>604</v>
      </c>
      <c r="B609" t="str">
        <f t="shared" si="40"/>
        <v>246701</v>
      </c>
      <c r="C609" t="s">
        <v>28</v>
      </c>
      <c r="D609" t="s">
        <v>28</v>
      </c>
      <c r="E609" t="s">
        <v>223</v>
      </c>
      <c r="F609">
        <v>43</v>
      </c>
      <c r="G609" t="s">
        <v>49</v>
      </c>
      <c r="H609">
        <v>1473</v>
      </c>
      <c r="I609">
        <v>1473</v>
      </c>
      <c r="J609">
        <v>0</v>
      </c>
      <c r="K609">
        <v>1101</v>
      </c>
      <c r="L609">
        <v>407</v>
      </c>
      <c r="M609">
        <v>407</v>
      </c>
      <c r="N609">
        <v>0</v>
      </c>
      <c r="O609">
        <v>694</v>
      </c>
      <c r="P609">
        <v>407</v>
      </c>
      <c r="Q609">
        <v>0</v>
      </c>
      <c r="R609">
        <v>407</v>
      </c>
      <c r="S609">
        <v>6</v>
      </c>
      <c r="T609">
        <v>401</v>
      </c>
      <c r="U609">
        <v>4</v>
      </c>
      <c r="V609">
        <v>2</v>
      </c>
      <c r="W609">
        <v>0</v>
      </c>
      <c r="X609">
        <v>0</v>
      </c>
      <c r="Y609">
        <v>1</v>
      </c>
      <c r="Z609">
        <v>0</v>
      </c>
      <c r="AA609">
        <v>0</v>
      </c>
      <c r="AB609">
        <v>0</v>
      </c>
      <c r="AC609">
        <v>0</v>
      </c>
      <c r="AD609">
        <v>1</v>
      </c>
      <c r="AE609">
        <v>0</v>
      </c>
      <c r="AF609">
        <v>4</v>
      </c>
      <c r="AG609">
        <v>17</v>
      </c>
      <c r="AH609">
        <v>0</v>
      </c>
      <c r="AI609">
        <v>11</v>
      </c>
      <c r="AJ609">
        <v>1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3</v>
      </c>
      <c r="AQ609">
        <v>2</v>
      </c>
      <c r="AR609">
        <v>17</v>
      </c>
      <c r="AS609">
        <v>6</v>
      </c>
      <c r="AT609">
        <v>3</v>
      </c>
      <c r="AU609">
        <v>0</v>
      </c>
      <c r="AV609">
        <v>1</v>
      </c>
      <c r="AW609">
        <v>0</v>
      </c>
      <c r="AX609">
        <v>0</v>
      </c>
      <c r="AY609">
        <v>0</v>
      </c>
      <c r="AZ609">
        <v>0</v>
      </c>
      <c r="BA609">
        <v>1</v>
      </c>
      <c r="BB609">
        <v>0</v>
      </c>
      <c r="BC609">
        <v>1</v>
      </c>
      <c r="BD609">
        <v>6</v>
      </c>
      <c r="BE609">
        <v>3</v>
      </c>
      <c r="BF609">
        <v>2</v>
      </c>
      <c r="BG609">
        <v>1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3</v>
      </c>
      <c r="BQ609">
        <v>2</v>
      </c>
      <c r="BR609">
        <v>1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1</v>
      </c>
      <c r="BZ609">
        <v>2</v>
      </c>
      <c r="CA609">
        <v>49</v>
      </c>
      <c r="CB609">
        <v>18</v>
      </c>
      <c r="CC609">
        <v>27</v>
      </c>
      <c r="CD609">
        <v>2</v>
      </c>
      <c r="CE609">
        <v>0</v>
      </c>
      <c r="CF609">
        <v>1</v>
      </c>
      <c r="CG609">
        <v>0</v>
      </c>
      <c r="CH609">
        <v>0</v>
      </c>
      <c r="CI609">
        <v>0</v>
      </c>
      <c r="CJ609">
        <v>0</v>
      </c>
      <c r="CK609">
        <v>1</v>
      </c>
      <c r="CL609">
        <v>49</v>
      </c>
      <c r="CM609">
        <v>6</v>
      </c>
      <c r="CN609">
        <v>3</v>
      </c>
      <c r="CO609">
        <v>3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6</v>
      </c>
      <c r="CY609">
        <v>5</v>
      </c>
      <c r="CZ609">
        <v>4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1</v>
      </c>
      <c r="DJ609">
        <v>5</v>
      </c>
      <c r="DK609">
        <v>186</v>
      </c>
      <c r="DL609">
        <v>147</v>
      </c>
      <c r="DM609">
        <v>16</v>
      </c>
      <c r="DN609">
        <v>3</v>
      </c>
      <c r="DO609">
        <v>0</v>
      </c>
      <c r="DP609">
        <v>1</v>
      </c>
      <c r="DQ609">
        <v>1</v>
      </c>
      <c r="DR609">
        <v>0</v>
      </c>
      <c r="DS609">
        <v>0</v>
      </c>
      <c r="DT609">
        <v>15</v>
      </c>
      <c r="DU609">
        <v>3</v>
      </c>
      <c r="DV609">
        <v>186</v>
      </c>
      <c r="DW609">
        <v>123</v>
      </c>
      <c r="DX609">
        <v>48</v>
      </c>
      <c r="DY609">
        <v>1</v>
      </c>
      <c r="DZ609">
        <v>48</v>
      </c>
      <c r="EA609">
        <v>22</v>
      </c>
      <c r="EB609">
        <v>2</v>
      </c>
      <c r="EC609">
        <v>0</v>
      </c>
      <c r="ED609">
        <v>0</v>
      </c>
      <c r="EE609">
        <v>1</v>
      </c>
      <c r="EF609">
        <v>1</v>
      </c>
      <c r="EG609">
        <v>0</v>
      </c>
      <c r="EH609">
        <v>123</v>
      </c>
      <c r="EI609" t="s">
        <v>225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</row>
    <row r="610" spans="1:149" ht="12.75">
      <c r="A610">
        <v>605</v>
      </c>
      <c r="B610" t="str">
        <f t="shared" si="40"/>
        <v>246701</v>
      </c>
      <c r="C610" t="s">
        <v>28</v>
      </c>
      <c r="D610" t="s">
        <v>28</v>
      </c>
      <c r="E610" t="s">
        <v>223</v>
      </c>
      <c r="F610">
        <v>44</v>
      </c>
      <c r="G610" t="s">
        <v>50</v>
      </c>
      <c r="H610">
        <v>1624</v>
      </c>
      <c r="I610">
        <v>1624</v>
      </c>
      <c r="J610">
        <v>0</v>
      </c>
      <c r="K610">
        <v>1200</v>
      </c>
      <c r="L610">
        <v>406</v>
      </c>
      <c r="M610">
        <v>406</v>
      </c>
      <c r="N610">
        <v>0</v>
      </c>
      <c r="O610">
        <v>794</v>
      </c>
      <c r="P610">
        <v>406</v>
      </c>
      <c r="Q610">
        <v>4</v>
      </c>
      <c r="R610">
        <v>402</v>
      </c>
      <c r="S610">
        <v>0</v>
      </c>
      <c r="T610">
        <v>402</v>
      </c>
      <c r="U610">
        <v>4</v>
      </c>
      <c r="V610">
        <v>1</v>
      </c>
      <c r="W610">
        <v>0</v>
      </c>
      <c r="X610">
        <v>1</v>
      </c>
      <c r="Y610">
        <v>1</v>
      </c>
      <c r="Z610">
        <v>0</v>
      </c>
      <c r="AA610">
        <v>0</v>
      </c>
      <c r="AB610">
        <v>1</v>
      </c>
      <c r="AC610">
        <v>0</v>
      </c>
      <c r="AD610">
        <v>0</v>
      </c>
      <c r="AE610">
        <v>0</v>
      </c>
      <c r="AF610">
        <v>4</v>
      </c>
      <c r="AG610">
        <v>14</v>
      </c>
      <c r="AH610">
        <v>0</v>
      </c>
      <c r="AI610">
        <v>3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11</v>
      </c>
      <c r="AR610">
        <v>14</v>
      </c>
      <c r="AS610">
        <v>5</v>
      </c>
      <c r="AT610">
        <v>2</v>
      </c>
      <c r="AU610">
        <v>2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1</v>
      </c>
      <c r="BD610">
        <v>5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1</v>
      </c>
      <c r="BR610">
        <v>0</v>
      </c>
      <c r="BS610">
        <v>0</v>
      </c>
      <c r="BT610">
        <v>0</v>
      </c>
      <c r="BU610">
        <v>1</v>
      </c>
      <c r="BV610">
        <v>0</v>
      </c>
      <c r="BW610">
        <v>0</v>
      </c>
      <c r="BX610">
        <v>0</v>
      </c>
      <c r="BY610">
        <v>0</v>
      </c>
      <c r="BZ610">
        <v>1</v>
      </c>
      <c r="CA610">
        <v>62</v>
      </c>
      <c r="CB610">
        <v>20</v>
      </c>
      <c r="CC610">
        <v>39</v>
      </c>
      <c r="CD610">
        <v>0</v>
      </c>
      <c r="CE610">
        <v>0</v>
      </c>
      <c r="CF610">
        <v>0</v>
      </c>
      <c r="CG610">
        <v>2</v>
      </c>
      <c r="CH610">
        <v>0</v>
      </c>
      <c r="CI610">
        <v>0</v>
      </c>
      <c r="CJ610">
        <v>0</v>
      </c>
      <c r="CK610">
        <v>1</v>
      </c>
      <c r="CL610">
        <v>62</v>
      </c>
      <c r="CM610">
        <v>15</v>
      </c>
      <c r="CN610">
        <v>10</v>
      </c>
      <c r="CO610">
        <v>0</v>
      </c>
      <c r="CP610">
        <v>1</v>
      </c>
      <c r="CQ610">
        <v>1</v>
      </c>
      <c r="CR610">
        <v>0</v>
      </c>
      <c r="CS610">
        <v>0</v>
      </c>
      <c r="CT610">
        <v>0</v>
      </c>
      <c r="CU610">
        <v>0</v>
      </c>
      <c r="CV610">
        <v>1</v>
      </c>
      <c r="CW610">
        <v>2</v>
      </c>
      <c r="CX610">
        <v>15</v>
      </c>
      <c r="CY610">
        <v>7</v>
      </c>
      <c r="CZ610">
        <v>3</v>
      </c>
      <c r="DA610">
        <v>2</v>
      </c>
      <c r="DB610">
        <v>0</v>
      </c>
      <c r="DC610">
        <v>2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7</v>
      </c>
      <c r="DK610">
        <v>181</v>
      </c>
      <c r="DL610">
        <v>154</v>
      </c>
      <c r="DM610">
        <v>8</v>
      </c>
      <c r="DN610">
        <v>6</v>
      </c>
      <c r="DO610">
        <v>0</v>
      </c>
      <c r="DP610">
        <v>3</v>
      </c>
      <c r="DQ610">
        <v>2</v>
      </c>
      <c r="DR610">
        <v>1</v>
      </c>
      <c r="DS610">
        <v>0</v>
      </c>
      <c r="DT610">
        <v>7</v>
      </c>
      <c r="DU610">
        <v>0</v>
      </c>
      <c r="DV610">
        <v>181</v>
      </c>
      <c r="DW610">
        <v>113</v>
      </c>
      <c r="DX610">
        <v>37</v>
      </c>
      <c r="DY610">
        <v>1</v>
      </c>
      <c r="DZ610">
        <v>51</v>
      </c>
      <c r="EA610">
        <v>19</v>
      </c>
      <c r="EB610">
        <v>1</v>
      </c>
      <c r="EC610">
        <v>0</v>
      </c>
      <c r="ED610">
        <v>2</v>
      </c>
      <c r="EE610">
        <v>2</v>
      </c>
      <c r="EF610">
        <v>0</v>
      </c>
      <c r="EG610">
        <v>0</v>
      </c>
      <c r="EH610">
        <v>113</v>
      </c>
      <c r="EI610" t="s">
        <v>225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0</v>
      </c>
      <c r="EQ610">
        <v>0</v>
      </c>
      <c r="ER610">
        <v>0</v>
      </c>
      <c r="ES610">
        <v>0</v>
      </c>
    </row>
    <row r="611" spans="1:149" ht="12.75">
      <c r="A611">
        <v>606</v>
      </c>
      <c r="B611" t="str">
        <f t="shared" si="40"/>
        <v>246701</v>
      </c>
      <c r="C611" t="s">
        <v>28</v>
      </c>
      <c r="D611" t="s">
        <v>28</v>
      </c>
      <c r="E611" t="s">
        <v>223</v>
      </c>
      <c r="F611">
        <v>45</v>
      </c>
      <c r="G611" t="s">
        <v>50</v>
      </c>
      <c r="H611">
        <v>1657</v>
      </c>
      <c r="I611">
        <v>1657</v>
      </c>
      <c r="J611">
        <v>0</v>
      </c>
      <c r="K611">
        <v>1250</v>
      </c>
      <c r="L611">
        <v>388</v>
      </c>
      <c r="M611">
        <v>388</v>
      </c>
      <c r="N611">
        <v>0</v>
      </c>
      <c r="O611">
        <v>862</v>
      </c>
      <c r="P611">
        <v>388</v>
      </c>
      <c r="Q611">
        <v>0</v>
      </c>
      <c r="R611">
        <v>388</v>
      </c>
      <c r="S611">
        <v>6</v>
      </c>
      <c r="T611">
        <v>382</v>
      </c>
      <c r="U611">
        <v>11</v>
      </c>
      <c r="V611">
        <v>3</v>
      </c>
      <c r="W611">
        <v>0</v>
      </c>
      <c r="X611">
        <v>1</v>
      </c>
      <c r="Y611">
        <v>1</v>
      </c>
      <c r="Z611">
        <v>0</v>
      </c>
      <c r="AA611">
        <v>0</v>
      </c>
      <c r="AB611">
        <v>1</v>
      </c>
      <c r="AC611">
        <v>0</v>
      </c>
      <c r="AD611">
        <v>5</v>
      </c>
      <c r="AE611">
        <v>0</v>
      </c>
      <c r="AF611">
        <v>11</v>
      </c>
      <c r="AG611">
        <v>3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3</v>
      </c>
      <c r="AR611">
        <v>3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6</v>
      </c>
      <c r="BF611">
        <v>2</v>
      </c>
      <c r="BG611">
        <v>0</v>
      </c>
      <c r="BH611">
        <v>2</v>
      </c>
      <c r="BI611">
        <v>1</v>
      </c>
      <c r="BJ611">
        <v>0</v>
      </c>
      <c r="BK611">
        <v>0</v>
      </c>
      <c r="BL611">
        <v>0</v>
      </c>
      <c r="BM611">
        <v>0</v>
      </c>
      <c r="BN611">
        <v>1</v>
      </c>
      <c r="BO611">
        <v>0</v>
      </c>
      <c r="BP611">
        <v>6</v>
      </c>
      <c r="BQ611">
        <v>1</v>
      </c>
      <c r="BR611">
        <v>0</v>
      </c>
      <c r="BS611">
        <v>0</v>
      </c>
      <c r="BT611">
        <v>0</v>
      </c>
      <c r="BU611">
        <v>0</v>
      </c>
      <c r="BV611">
        <v>1</v>
      </c>
      <c r="BW611">
        <v>0</v>
      </c>
      <c r="BX611">
        <v>0</v>
      </c>
      <c r="BY611">
        <v>0</v>
      </c>
      <c r="BZ611">
        <v>1</v>
      </c>
      <c r="CA611">
        <v>66</v>
      </c>
      <c r="CB611">
        <v>20</v>
      </c>
      <c r="CC611">
        <v>46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66</v>
      </c>
      <c r="CM611">
        <v>4</v>
      </c>
      <c r="CN611">
        <v>4</v>
      </c>
      <c r="CO611">
        <v>0</v>
      </c>
      <c r="CP611">
        <v>0</v>
      </c>
      <c r="CQ611">
        <v>0</v>
      </c>
      <c r="CR611">
        <v>0</v>
      </c>
      <c r="CS611">
        <v>0</v>
      </c>
      <c r="CT611">
        <v>0</v>
      </c>
      <c r="CU611">
        <v>0</v>
      </c>
      <c r="CV611">
        <v>0</v>
      </c>
      <c r="CW611">
        <v>0</v>
      </c>
      <c r="CX611">
        <v>4</v>
      </c>
      <c r="CY611">
        <v>2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2</v>
      </c>
      <c r="DJ611">
        <v>2</v>
      </c>
      <c r="DK611">
        <v>156</v>
      </c>
      <c r="DL611">
        <v>127</v>
      </c>
      <c r="DM611">
        <v>5</v>
      </c>
      <c r="DN611">
        <v>2</v>
      </c>
      <c r="DO611">
        <v>4</v>
      </c>
      <c r="DP611">
        <v>1</v>
      </c>
      <c r="DQ611">
        <v>2</v>
      </c>
      <c r="DR611">
        <v>5</v>
      </c>
      <c r="DS611">
        <v>1</v>
      </c>
      <c r="DT611">
        <v>8</v>
      </c>
      <c r="DU611">
        <v>1</v>
      </c>
      <c r="DV611">
        <v>156</v>
      </c>
      <c r="DW611">
        <v>133</v>
      </c>
      <c r="DX611">
        <v>53</v>
      </c>
      <c r="DY611">
        <v>2</v>
      </c>
      <c r="DZ611">
        <v>56</v>
      </c>
      <c r="EA611">
        <v>13</v>
      </c>
      <c r="EB611">
        <v>2</v>
      </c>
      <c r="EC611">
        <v>0</v>
      </c>
      <c r="ED611">
        <v>1</v>
      </c>
      <c r="EE611">
        <v>5</v>
      </c>
      <c r="EF611">
        <v>0</v>
      </c>
      <c r="EG611">
        <v>1</v>
      </c>
      <c r="EH611">
        <v>133</v>
      </c>
      <c r="EI611" t="s">
        <v>225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0</v>
      </c>
      <c r="ES611">
        <v>0</v>
      </c>
    </row>
    <row r="612" spans="1:149" ht="12.75">
      <c r="A612">
        <v>607</v>
      </c>
      <c r="B612" t="str">
        <f t="shared" si="40"/>
        <v>246701</v>
      </c>
      <c r="C612" t="s">
        <v>28</v>
      </c>
      <c r="D612" t="s">
        <v>28</v>
      </c>
      <c r="E612" t="s">
        <v>223</v>
      </c>
      <c r="F612">
        <v>46</v>
      </c>
      <c r="G612" t="s">
        <v>51</v>
      </c>
      <c r="H612">
        <v>1193</v>
      </c>
      <c r="I612">
        <v>1193</v>
      </c>
      <c r="J612">
        <v>0</v>
      </c>
      <c r="K612">
        <v>946</v>
      </c>
      <c r="L612">
        <v>291</v>
      </c>
      <c r="M612">
        <v>291</v>
      </c>
      <c r="N612">
        <v>0</v>
      </c>
      <c r="O612">
        <v>655</v>
      </c>
      <c r="P612">
        <v>291</v>
      </c>
      <c r="Q612">
        <v>0</v>
      </c>
      <c r="R612">
        <v>291</v>
      </c>
      <c r="S612">
        <v>0</v>
      </c>
      <c r="T612">
        <v>291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2</v>
      </c>
      <c r="AH612">
        <v>0</v>
      </c>
      <c r="AI612">
        <v>2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2</v>
      </c>
      <c r="AS612">
        <v>7</v>
      </c>
      <c r="AT612">
        <v>4</v>
      </c>
      <c r="AU612">
        <v>2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1</v>
      </c>
      <c r="BC612">
        <v>0</v>
      </c>
      <c r="BD612">
        <v>7</v>
      </c>
      <c r="BE612">
        <v>2</v>
      </c>
      <c r="BF612">
        <v>1</v>
      </c>
      <c r="BG612">
        <v>0</v>
      </c>
      <c r="BH612">
        <v>0</v>
      </c>
      <c r="BI612">
        <v>0</v>
      </c>
      <c r="BJ612">
        <v>0</v>
      </c>
      <c r="BK612">
        <v>1</v>
      </c>
      <c r="BL612">
        <v>0</v>
      </c>
      <c r="BM612">
        <v>0</v>
      </c>
      <c r="BN612">
        <v>0</v>
      </c>
      <c r="BO612">
        <v>0</v>
      </c>
      <c r="BP612">
        <v>2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41</v>
      </c>
      <c r="CB612">
        <v>13</v>
      </c>
      <c r="CC612">
        <v>27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1</v>
      </c>
      <c r="CL612">
        <v>41</v>
      </c>
      <c r="CM612">
        <v>8</v>
      </c>
      <c r="CN612">
        <v>5</v>
      </c>
      <c r="CO612">
        <v>1</v>
      </c>
      <c r="CP612">
        <v>0</v>
      </c>
      <c r="CQ612">
        <v>0</v>
      </c>
      <c r="CR612">
        <v>0</v>
      </c>
      <c r="CS612">
        <v>0</v>
      </c>
      <c r="CT612">
        <v>1</v>
      </c>
      <c r="CU612">
        <v>0</v>
      </c>
      <c r="CV612">
        <v>1</v>
      </c>
      <c r="CW612">
        <v>0</v>
      </c>
      <c r="CX612">
        <v>8</v>
      </c>
      <c r="CY612">
        <v>2</v>
      </c>
      <c r="CZ612">
        <v>2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2</v>
      </c>
      <c r="DK612">
        <v>129</v>
      </c>
      <c r="DL612">
        <v>112</v>
      </c>
      <c r="DM612">
        <v>5</v>
      </c>
      <c r="DN612">
        <v>2</v>
      </c>
      <c r="DO612">
        <v>0</v>
      </c>
      <c r="DP612">
        <v>0</v>
      </c>
      <c r="DQ612">
        <v>2</v>
      </c>
      <c r="DR612">
        <v>0</v>
      </c>
      <c r="DS612">
        <v>0</v>
      </c>
      <c r="DT612">
        <v>7</v>
      </c>
      <c r="DU612">
        <v>1</v>
      </c>
      <c r="DV612">
        <v>129</v>
      </c>
      <c r="DW612">
        <v>99</v>
      </c>
      <c r="DX612">
        <v>39</v>
      </c>
      <c r="DY612">
        <v>4</v>
      </c>
      <c r="DZ612">
        <v>34</v>
      </c>
      <c r="EA612">
        <v>11</v>
      </c>
      <c r="EB612">
        <v>2</v>
      </c>
      <c r="EC612">
        <v>1</v>
      </c>
      <c r="ED612">
        <v>1</v>
      </c>
      <c r="EE612">
        <v>6</v>
      </c>
      <c r="EF612">
        <v>1</v>
      </c>
      <c r="EG612">
        <v>0</v>
      </c>
      <c r="EH612">
        <v>99</v>
      </c>
      <c r="EI612" t="s">
        <v>225</v>
      </c>
      <c r="EJ612">
        <v>1</v>
      </c>
      <c r="EK612">
        <v>1</v>
      </c>
      <c r="EL612">
        <v>0</v>
      </c>
      <c r="EM612">
        <v>0</v>
      </c>
      <c r="EN612">
        <v>0</v>
      </c>
      <c r="EO612">
        <v>0</v>
      </c>
      <c r="EP612">
        <v>0</v>
      </c>
      <c r="EQ612">
        <v>0</v>
      </c>
      <c r="ER612">
        <v>0</v>
      </c>
      <c r="ES612">
        <v>1</v>
      </c>
    </row>
    <row r="613" spans="1:149" ht="12.75">
      <c r="A613">
        <v>608</v>
      </c>
      <c r="B613" t="str">
        <f t="shared" si="40"/>
        <v>246701</v>
      </c>
      <c r="C613" t="s">
        <v>28</v>
      </c>
      <c r="D613" t="s">
        <v>28</v>
      </c>
      <c r="E613" t="s">
        <v>223</v>
      </c>
      <c r="F613">
        <v>47</v>
      </c>
      <c r="G613" t="s">
        <v>51</v>
      </c>
      <c r="H613">
        <v>1084</v>
      </c>
      <c r="I613">
        <v>1084</v>
      </c>
      <c r="J613">
        <v>0</v>
      </c>
      <c r="K613">
        <v>850</v>
      </c>
      <c r="L613">
        <v>280</v>
      </c>
      <c r="M613">
        <v>280</v>
      </c>
      <c r="N613">
        <v>0</v>
      </c>
      <c r="O613">
        <v>570</v>
      </c>
      <c r="P613">
        <v>280</v>
      </c>
      <c r="Q613">
        <v>0</v>
      </c>
      <c r="R613">
        <v>280</v>
      </c>
      <c r="S613">
        <v>0</v>
      </c>
      <c r="T613">
        <v>280</v>
      </c>
      <c r="U613">
        <v>2</v>
      </c>
      <c r="V613">
        <v>1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1</v>
      </c>
      <c r="AE613">
        <v>0</v>
      </c>
      <c r="AF613">
        <v>2</v>
      </c>
      <c r="AG613">
        <v>9</v>
      </c>
      <c r="AH613">
        <v>4</v>
      </c>
      <c r="AI613">
        <v>1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4</v>
      </c>
      <c r="AR613">
        <v>9</v>
      </c>
      <c r="AS613">
        <v>3</v>
      </c>
      <c r="AT613">
        <v>1</v>
      </c>
      <c r="AU613">
        <v>0</v>
      </c>
      <c r="AV613">
        <v>0</v>
      </c>
      <c r="AW613">
        <v>0</v>
      </c>
      <c r="AX613">
        <v>0</v>
      </c>
      <c r="AY613">
        <v>1</v>
      </c>
      <c r="AZ613">
        <v>0</v>
      </c>
      <c r="BA613">
        <v>1</v>
      </c>
      <c r="BB613">
        <v>0</v>
      </c>
      <c r="BC613">
        <v>0</v>
      </c>
      <c r="BD613">
        <v>3</v>
      </c>
      <c r="BE613">
        <v>4</v>
      </c>
      <c r="BF613">
        <v>3</v>
      </c>
      <c r="BG613">
        <v>1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4</v>
      </c>
      <c r="BQ613">
        <v>5</v>
      </c>
      <c r="BR613">
        <v>3</v>
      </c>
      <c r="BS613">
        <v>1</v>
      </c>
      <c r="BT613">
        <v>0</v>
      </c>
      <c r="BU613">
        <v>0</v>
      </c>
      <c r="BV613">
        <v>0</v>
      </c>
      <c r="BW613">
        <v>1</v>
      </c>
      <c r="BX613">
        <v>0</v>
      </c>
      <c r="BY613">
        <v>0</v>
      </c>
      <c r="BZ613">
        <v>5</v>
      </c>
      <c r="CA613">
        <v>54</v>
      </c>
      <c r="CB613">
        <v>16</v>
      </c>
      <c r="CC613">
        <v>34</v>
      </c>
      <c r="CD613">
        <v>1</v>
      </c>
      <c r="CE613">
        <v>0</v>
      </c>
      <c r="CF613">
        <v>1</v>
      </c>
      <c r="CG613">
        <v>1</v>
      </c>
      <c r="CH613">
        <v>0</v>
      </c>
      <c r="CI613">
        <v>1</v>
      </c>
      <c r="CJ613">
        <v>0</v>
      </c>
      <c r="CK613">
        <v>0</v>
      </c>
      <c r="CL613">
        <v>54</v>
      </c>
      <c r="CM613">
        <v>6</v>
      </c>
      <c r="CN613">
        <v>5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1</v>
      </c>
      <c r="CW613">
        <v>0</v>
      </c>
      <c r="CX613">
        <v>6</v>
      </c>
      <c r="CY613">
        <v>1</v>
      </c>
      <c r="CZ613">
        <v>1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1</v>
      </c>
      <c r="DK613">
        <v>119</v>
      </c>
      <c r="DL613">
        <v>97</v>
      </c>
      <c r="DM613">
        <v>12</v>
      </c>
      <c r="DN613">
        <v>2</v>
      </c>
      <c r="DO613">
        <v>2</v>
      </c>
      <c r="DP613">
        <v>0</v>
      </c>
      <c r="DQ613">
        <v>1</v>
      </c>
      <c r="DR613">
        <v>1</v>
      </c>
      <c r="DS613">
        <v>0</v>
      </c>
      <c r="DT613">
        <v>3</v>
      </c>
      <c r="DU613">
        <v>1</v>
      </c>
      <c r="DV613">
        <v>119</v>
      </c>
      <c r="DW613">
        <v>77</v>
      </c>
      <c r="DX613">
        <v>27</v>
      </c>
      <c r="DY613">
        <v>2</v>
      </c>
      <c r="DZ613">
        <v>38</v>
      </c>
      <c r="EA613">
        <v>4</v>
      </c>
      <c r="EB613">
        <v>1</v>
      </c>
      <c r="EC613">
        <v>2</v>
      </c>
      <c r="ED613">
        <v>1</v>
      </c>
      <c r="EE613">
        <v>2</v>
      </c>
      <c r="EF613">
        <v>0</v>
      </c>
      <c r="EG613">
        <v>0</v>
      </c>
      <c r="EH613">
        <v>77</v>
      </c>
      <c r="EI613" t="s">
        <v>225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0</v>
      </c>
      <c r="ES613">
        <v>0</v>
      </c>
    </row>
    <row r="614" spans="1:149" ht="12.75">
      <c r="A614">
        <v>609</v>
      </c>
      <c r="B614" t="str">
        <f t="shared" si="40"/>
        <v>246701</v>
      </c>
      <c r="C614" t="s">
        <v>28</v>
      </c>
      <c r="D614" t="s">
        <v>28</v>
      </c>
      <c r="E614" t="s">
        <v>223</v>
      </c>
      <c r="F614">
        <v>48</v>
      </c>
      <c r="G614" t="s">
        <v>52</v>
      </c>
      <c r="H614">
        <v>1212</v>
      </c>
      <c r="I614">
        <v>1212</v>
      </c>
      <c r="J614">
        <v>0</v>
      </c>
      <c r="K614">
        <v>953</v>
      </c>
      <c r="L614">
        <v>330</v>
      </c>
      <c r="M614">
        <v>330</v>
      </c>
      <c r="N614">
        <v>0</v>
      </c>
      <c r="O614">
        <v>623</v>
      </c>
      <c r="P614">
        <v>330</v>
      </c>
      <c r="Q614">
        <v>0</v>
      </c>
      <c r="R614">
        <v>330</v>
      </c>
      <c r="S614">
        <v>3</v>
      </c>
      <c r="T614">
        <v>327</v>
      </c>
      <c r="U614">
        <v>2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2</v>
      </c>
      <c r="AE614">
        <v>0</v>
      </c>
      <c r="AF614">
        <v>2</v>
      </c>
      <c r="AG614">
        <v>4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1</v>
      </c>
      <c r="AP614">
        <v>0</v>
      </c>
      <c r="AQ614">
        <v>3</v>
      </c>
      <c r="AR614">
        <v>4</v>
      </c>
      <c r="AS614">
        <v>3</v>
      </c>
      <c r="AT614">
        <v>2</v>
      </c>
      <c r="AU614">
        <v>0</v>
      </c>
      <c r="AV614">
        <v>0</v>
      </c>
      <c r="AW614">
        <v>0</v>
      </c>
      <c r="AX614">
        <v>0</v>
      </c>
      <c r="AY614">
        <v>1</v>
      </c>
      <c r="AZ614">
        <v>0</v>
      </c>
      <c r="BA614">
        <v>0</v>
      </c>
      <c r="BB614">
        <v>0</v>
      </c>
      <c r="BC614">
        <v>0</v>
      </c>
      <c r="BD614">
        <v>3</v>
      </c>
      <c r="BE614">
        <v>1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1</v>
      </c>
      <c r="BO614">
        <v>0</v>
      </c>
      <c r="BP614">
        <v>1</v>
      </c>
      <c r="BQ614">
        <v>2</v>
      </c>
      <c r="BR614">
        <v>1</v>
      </c>
      <c r="BS614">
        <v>0</v>
      </c>
      <c r="BT614">
        <v>1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2</v>
      </c>
      <c r="CA614">
        <v>36</v>
      </c>
      <c r="CB614">
        <v>18</v>
      </c>
      <c r="CC614">
        <v>17</v>
      </c>
      <c r="CD614">
        <v>0</v>
      </c>
      <c r="CE614">
        <v>0</v>
      </c>
      <c r="CF614">
        <v>1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36</v>
      </c>
      <c r="CM614">
        <v>2</v>
      </c>
      <c r="CN614">
        <v>1</v>
      </c>
      <c r="CO614">
        <v>0</v>
      </c>
      <c r="CP614">
        <v>0</v>
      </c>
      <c r="CQ614">
        <v>1</v>
      </c>
      <c r="CR614">
        <v>0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2</v>
      </c>
      <c r="CY614">
        <v>7</v>
      </c>
      <c r="CZ614">
        <v>1</v>
      </c>
      <c r="DA614">
        <v>2</v>
      </c>
      <c r="DB614">
        <v>1</v>
      </c>
      <c r="DC614">
        <v>2</v>
      </c>
      <c r="DD614">
        <v>0</v>
      </c>
      <c r="DE614">
        <v>1</v>
      </c>
      <c r="DF614">
        <v>0</v>
      </c>
      <c r="DG614">
        <v>0</v>
      </c>
      <c r="DH614">
        <v>0</v>
      </c>
      <c r="DI614">
        <v>0</v>
      </c>
      <c r="DJ614">
        <v>7</v>
      </c>
      <c r="DK614">
        <v>173</v>
      </c>
      <c r="DL614">
        <v>148</v>
      </c>
      <c r="DM614">
        <v>10</v>
      </c>
      <c r="DN614">
        <v>2</v>
      </c>
      <c r="DO614">
        <v>1</v>
      </c>
      <c r="DP614">
        <v>2</v>
      </c>
      <c r="DQ614">
        <v>3</v>
      </c>
      <c r="DR614">
        <v>1</v>
      </c>
      <c r="DS614">
        <v>0</v>
      </c>
      <c r="DT614">
        <v>4</v>
      </c>
      <c r="DU614">
        <v>2</v>
      </c>
      <c r="DV614">
        <v>173</v>
      </c>
      <c r="DW614">
        <v>97</v>
      </c>
      <c r="DX614">
        <v>52</v>
      </c>
      <c r="DY614">
        <v>3</v>
      </c>
      <c r="DZ614">
        <v>26</v>
      </c>
      <c r="EA614">
        <v>13</v>
      </c>
      <c r="EB614">
        <v>0</v>
      </c>
      <c r="EC614">
        <v>0</v>
      </c>
      <c r="ED614">
        <v>1</v>
      </c>
      <c r="EE614">
        <v>1</v>
      </c>
      <c r="EF614">
        <v>0</v>
      </c>
      <c r="EG614">
        <v>1</v>
      </c>
      <c r="EH614">
        <v>97</v>
      </c>
      <c r="EI614" t="s">
        <v>225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</row>
    <row r="615" spans="1:149" ht="12.75">
      <c r="A615">
        <v>610</v>
      </c>
      <c r="B615" t="str">
        <f t="shared" si="40"/>
        <v>246701</v>
      </c>
      <c r="C615" t="s">
        <v>28</v>
      </c>
      <c r="D615" t="s">
        <v>28</v>
      </c>
      <c r="E615" t="s">
        <v>223</v>
      </c>
      <c r="F615">
        <v>49</v>
      </c>
      <c r="G615" t="s">
        <v>52</v>
      </c>
      <c r="H615">
        <v>1174</v>
      </c>
      <c r="I615">
        <v>1174</v>
      </c>
      <c r="J615">
        <v>0</v>
      </c>
      <c r="K615">
        <v>900</v>
      </c>
      <c r="L615">
        <v>292</v>
      </c>
      <c r="M615">
        <v>292</v>
      </c>
      <c r="N615">
        <v>0</v>
      </c>
      <c r="O615">
        <v>608</v>
      </c>
      <c r="P615">
        <v>292</v>
      </c>
      <c r="Q615">
        <v>0</v>
      </c>
      <c r="R615">
        <v>292</v>
      </c>
      <c r="S615">
        <v>0</v>
      </c>
      <c r="T615">
        <v>292</v>
      </c>
      <c r="U615">
        <v>5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1</v>
      </c>
      <c r="AB615">
        <v>0</v>
      </c>
      <c r="AC615">
        <v>0</v>
      </c>
      <c r="AD615">
        <v>3</v>
      </c>
      <c r="AE615">
        <v>1</v>
      </c>
      <c r="AF615">
        <v>5</v>
      </c>
      <c r="AG615">
        <v>5</v>
      </c>
      <c r="AH615">
        <v>0</v>
      </c>
      <c r="AI615">
        <v>2</v>
      </c>
      <c r="AJ615">
        <v>0</v>
      </c>
      <c r="AK615">
        <v>0</v>
      </c>
      <c r="AL615">
        <v>0</v>
      </c>
      <c r="AM615">
        <v>0</v>
      </c>
      <c r="AN615">
        <v>1</v>
      </c>
      <c r="AO615">
        <v>0</v>
      </c>
      <c r="AP615">
        <v>0</v>
      </c>
      <c r="AQ615">
        <v>2</v>
      </c>
      <c r="AR615">
        <v>5</v>
      </c>
      <c r="AS615">
        <v>1</v>
      </c>
      <c r="AT615">
        <v>0</v>
      </c>
      <c r="AU615">
        <v>1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1</v>
      </c>
      <c r="BE615">
        <v>3</v>
      </c>
      <c r="BF615">
        <v>1</v>
      </c>
      <c r="BG615">
        <v>0</v>
      </c>
      <c r="BH615">
        <v>0</v>
      </c>
      <c r="BI615">
        <v>1</v>
      </c>
      <c r="BJ615">
        <v>0</v>
      </c>
      <c r="BK615">
        <v>1</v>
      </c>
      <c r="BL615">
        <v>0</v>
      </c>
      <c r="BM615">
        <v>0</v>
      </c>
      <c r="BN615">
        <v>0</v>
      </c>
      <c r="BO615">
        <v>0</v>
      </c>
      <c r="BP615">
        <v>3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50</v>
      </c>
      <c r="CB615">
        <v>18</v>
      </c>
      <c r="CC615">
        <v>27</v>
      </c>
      <c r="CD615">
        <v>0</v>
      </c>
      <c r="CE615">
        <v>1</v>
      </c>
      <c r="CF615">
        <v>0</v>
      </c>
      <c r="CG615">
        <v>0</v>
      </c>
      <c r="CH615">
        <v>0</v>
      </c>
      <c r="CI615">
        <v>0</v>
      </c>
      <c r="CJ615">
        <v>2</v>
      </c>
      <c r="CK615">
        <v>2</v>
      </c>
      <c r="CL615">
        <v>50</v>
      </c>
      <c r="CM615">
        <v>3</v>
      </c>
      <c r="CN615">
        <v>3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3</v>
      </c>
      <c r="CY615">
        <v>2</v>
      </c>
      <c r="CZ615">
        <v>0</v>
      </c>
      <c r="DA615">
        <v>1</v>
      </c>
      <c r="DB615">
        <v>1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2</v>
      </c>
      <c r="DK615">
        <v>126</v>
      </c>
      <c r="DL615">
        <v>108</v>
      </c>
      <c r="DM615">
        <v>5</v>
      </c>
      <c r="DN615">
        <v>4</v>
      </c>
      <c r="DO615">
        <v>2</v>
      </c>
      <c r="DP615">
        <v>2</v>
      </c>
      <c r="DQ615">
        <v>0</v>
      </c>
      <c r="DR615">
        <v>1</v>
      </c>
      <c r="DS615">
        <v>0</v>
      </c>
      <c r="DT615">
        <v>4</v>
      </c>
      <c r="DU615">
        <v>0</v>
      </c>
      <c r="DV615">
        <v>126</v>
      </c>
      <c r="DW615">
        <v>97</v>
      </c>
      <c r="DX615">
        <v>46</v>
      </c>
      <c r="DY615">
        <v>1</v>
      </c>
      <c r="DZ615">
        <v>34</v>
      </c>
      <c r="EA615">
        <v>9</v>
      </c>
      <c r="EB615">
        <v>2</v>
      </c>
      <c r="EC615">
        <v>2</v>
      </c>
      <c r="ED615">
        <v>0</v>
      </c>
      <c r="EE615">
        <v>2</v>
      </c>
      <c r="EF615">
        <v>1</v>
      </c>
      <c r="EG615">
        <v>0</v>
      </c>
      <c r="EH615">
        <v>97</v>
      </c>
      <c r="EI615" t="s">
        <v>225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0</v>
      </c>
      <c r="ER615">
        <v>0</v>
      </c>
      <c r="ES615">
        <v>0</v>
      </c>
    </row>
    <row r="616" spans="1:149" ht="12.75">
      <c r="A616">
        <v>611</v>
      </c>
      <c r="B616" t="str">
        <f t="shared" si="40"/>
        <v>246701</v>
      </c>
      <c r="C616" t="s">
        <v>28</v>
      </c>
      <c r="D616" t="s">
        <v>28</v>
      </c>
      <c r="E616" t="s">
        <v>223</v>
      </c>
      <c r="F616">
        <v>50</v>
      </c>
      <c r="G616" t="s">
        <v>53</v>
      </c>
      <c r="H616">
        <v>1218</v>
      </c>
      <c r="I616">
        <v>1218</v>
      </c>
      <c r="J616">
        <v>0</v>
      </c>
      <c r="K616">
        <v>1310</v>
      </c>
      <c r="L616">
        <v>251</v>
      </c>
      <c r="M616">
        <v>251</v>
      </c>
      <c r="N616">
        <v>0</v>
      </c>
      <c r="O616">
        <v>1059</v>
      </c>
      <c r="P616">
        <v>251</v>
      </c>
      <c r="Q616">
        <v>0</v>
      </c>
      <c r="R616">
        <v>251</v>
      </c>
      <c r="S616">
        <v>16</v>
      </c>
      <c r="T616">
        <v>235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7</v>
      </c>
      <c r="AH616">
        <v>2</v>
      </c>
      <c r="AI616">
        <v>1</v>
      </c>
      <c r="AJ616">
        <v>1</v>
      </c>
      <c r="AK616">
        <v>0</v>
      </c>
      <c r="AL616">
        <v>1</v>
      </c>
      <c r="AM616">
        <v>0</v>
      </c>
      <c r="AN616">
        <v>0</v>
      </c>
      <c r="AO616">
        <v>0</v>
      </c>
      <c r="AP616">
        <v>1</v>
      </c>
      <c r="AQ616">
        <v>1</v>
      </c>
      <c r="AR616">
        <v>7</v>
      </c>
      <c r="AS616">
        <v>16</v>
      </c>
      <c r="AT616">
        <v>6</v>
      </c>
      <c r="AU616">
        <v>1</v>
      </c>
      <c r="AV616">
        <v>1</v>
      </c>
      <c r="AW616">
        <v>0</v>
      </c>
      <c r="AX616">
        <v>3</v>
      </c>
      <c r="AY616">
        <v>2</v>
      </c>
      <c r="AZ616">
        <v>1</v>
      </c>
      <c r="BA616">
        <v>0</v>
      </c>
      <c r="BB616">
        <v>0</v>
      </c>
      <c r="BC616">
        <v>2</v>
      </c>
      <c r="BD616">
        <v>16</v>
      </c>
      <c r="BE616">
        <v>4</v>
      </c>
      <c r="BF616">
        <v>3</v>
      </c>
      <c r="BG616">
        <v>0</v>
      </c>
      <c r="BH616">
        <v>0</v>
      </c>
      <c r="BI616">
        <v>1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4</v>
      </c>
      <c r="BQ616">
        <v>10</v>
      </c>
      <c r="BR616">
        <v>4</v>
      </c>
      <c r="BS616">
        <v>4</v>
      </c>
      <c r="BT616">
        <v>0</v>
      </c>
      <c r="BU616">
        <v>0</v>
      </c>
      <c r="BV616">
        <v>1</v>
      </c>
      <c r="BW616">
        <v>1</v>
      </c>
      <c r="BX616">
        <v>0</v>
      </c>
      <c r="BY616">
        <v>0</v>
      </c>
      <c r="BZ616">
        <v>10</v>
      </c>
      <c r="CA616">
        <v>14</v>
      </c>
      <c r="CB616">
        <v>2</v>
      </c>
      <c r="CC616">
        <v>9</v>
      </c>
      <c r="CD616">
        <v>0</v>
      </c>
      <c r="CE616">
        <v>0</v>
      </c>
      <c r="CF616">
        <v>0</v>
      </c>
      <c r="CG616">
        <v>0</v>
      </c>
      <c r="CH616">
        <v>1</v>
      </c>
      <c r="CI616">
        <v>0</v>
      </c>
      <c r="CJ616">
        <v>0</v>
      </c>
      <c r="CK616">
        <v>2</v>
      </c>
      <c r="CL616">
        <v>14</v>
      </c>
      <c r="CM616">
        <v>1</v>
      </c>
      <c r="CN616">
        <v>0</v>
      </c>
      <c r="CO616">
        <v>1</v>
      </c>
      <c r="CP616">
        <v>0</v>
      </c>
      <c r="CQ616">
        <v>0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1</v>
      </c>
      <c r="CY616">
        <v>1</v>
      </c>
      <c r="CZ616">
        <v>0</v>
      </c>
      <c r="DA616">
        <v>0</v>
      </c>
      <c r="DB616">
        <v>1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1</v>
      </c>
      <c r="DK616">
        <v>170</v>
      </c>
      <c r="DL616">
        <v>111</v>
      </c>
      <c r="DM616">
        <v>6</v>
      </c>
      <c r="DN616">
        <v>18</v>
      </c>
      <c r="DO616">
        <v>1</v>
      </c>
      <c r="DP616">
        <v>4</v>
      </c>
      <c r="DQ616">
        <v>8</v>
      </c>
      <c r="DR616">
        <v>3</v>
      </c>
      <c r="DS616">
        <v>2</v>
      </c>
      <c r="DT616">
        <v>10</v>
      </c>
      <c r="DU616">
        <v>7</v>
      </c>
      <c r="DV616">
        <v>170</v>
      </c>
      <c r="DW616">
        <v>12</v>
      </c>
      <c r="DX616">
        <v>4</v>
      </c>
      <c r="DY616">
        <v>0</v>
      </c>
      <c r="DZ616">
        <v>1</v>
      </c>
      <c r="EA616">
        <v>3</v>
      </c>
      <c r="EB616">
        <v>0</v>
      </c>
      <c r="EC616">
        <v>2</v>
      </c>
      <c r="ED616">
        <v>0</v>
      </c>
      <c r="EE616">
        <v>1</v>
      </c>
      <c r="EF616">
        <v>0</v>
      </c>
      <c r="EG616">
        <v>1</v>
      </c>
      <c r="EH616">
        <v>12</v>
      </c>
      <c r="EI616" t="s">
        <v>225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0</v>
      </c>
      <c r="EQ616">
        <v>0</v>
      </c>
      <c r="ER616">
        <v>0</v>
      </c>
      <c r="ES616">
        <v>0</v>
      </c>
    </row>
    <row r="617" spans="1:149" ht="12.75">
      <c r="A617">
        <v>612</v>
      </c>
      <c r="B617" t="str">
        <f t="shared" si="40"/>
        <v>246701</v>
      </c>
      <c r="C617" t="s">
        <v>28</v>
      </c>
      <c r="D617" t="s">
        <v>28</v>
      </c>
      <c r="E617" t="s">
        <v>223</v>
      </c>
      <c r="F617">
        <v>51</v>
      </c>
      <c r="G617" t="s">
        <v>54</v>
      </c>
      <c r="H617">
        <v>126</v>
      </c>
      <c r="I617">
        <v>126</v>
      </c>
      <c r="J617">
        <v>0</v>
      </c>
      <c r="K617">
        <v>550</v>
      </c>
      <c r="L617">
        <v>41</v>
      </c>
      <c r="M617">
        <v>41</v>
      </c>
      <c r="N617">
        <v>0</v>
      </c>
      <c r="O617">
        <v>509</v>
      </c>
      <c r="P617">
        <v>41</v>
      </c>
      <c r="Q617">
        <v>0</v>
      </c>
      <c r="R617">
        <v>41</v>
      </c>
      <c r="S617">
        <v>0</v>
      </c>
      <c r="T617">
        <v>41</v>
      </c>
      <c r="U617">
        <v>2</v>
      </c>
      <c r="V617">
        <v>2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2</v>
      </c>
      <c r="AG617">
        <v>1</v>
      </c>
      <c r="AH617">
        <v>0</v>
      </c>
      <c r="AI617">
        <v>0</v>
      </c>
      <c r="AJ617">
        <v>0</v>
      </c>
      <c r="AK617">
        <v>1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1</v>
      </c>
      <c r="AS617">
        <v>1</v>
      </c>
      <c r="AT617">
        <v>0</v>
      </c>
      <c r="AU617">
        <v>0</v>
      </c>
      <c r="AV617">
        <v>1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1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5</v>
      </c>
      <c r="CB617">
        <v>3</v>
      </c>
      <c r="CC617">
        <v>2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5</v>
      </c>
      <c r="CM617">
        <v>1</v>
      </c>
      <c r="CN617">
        <v>1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1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19</v>
      </c>
      <c r="DL617">
        <v>16</v>
      </c>
      <c r="DM617">
        <v>0</v>
      </c>
      <c r="DN617">
        <v>1</v>
      </c>
      <c r="DO617">
        <v>0</v>
      </c>
      <c r="DP617">
        <v>0</v>
      </c>
      <c r="DQ617">
        <v>0</v>
      </c>
      <c r="DR617">
        <v>1</v>
      </c>
      <c r="DS617">
        <v>1</v>
      </c>
      <c r="DT617">
        <v>0</v>
      </c>
      <c r="DU617">
        <v>0</v>
      </c>
      <c r="DV617">
        <v>19</v>
      </c>
      <c r="DW617">
        <v>12</v>
      </c>
      <c r="DX617">
        <v>5</v>
      </c>
      <c r="DY617">
        <v>0</v>
      </c>
      <c r="DZ617">
        <v>5</v>
      </c>
      <c r="EA617">
        <v>1</v>
      </c>
      <c r="EB617">
        <v>0</v>
      </c>
      <c r="EC617">
        <v>0</v>
      </c>
      <c r="ED617">
        <v>0</v>
      </c>
      <c r="EE617">
        <v>1</v>
      </c>
      <c r="EF617">
        <v>0</v>
      </c>
      <c r="EG617">
        <v>0</v>
      </c>
      <c r="EH617">
        <v>12</v>
      </c>
      <c r="EI617" t="s">
        <v>225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</row>
    <row r="618" spans="1:149" ht="12.75">
      <c r="A618">
        <v>613</v>
      </c>
      <c r="B618" t="str">
        <f t="shared" si="40"/>
        <v>246701</v>
      </c>
      <c r="C618" t="s">
        <v>28</v>
      </c>
      <c r="D618" t="s">
        <v>28</v>
      </c>
      <c r="E618" t="s">
        <v>223</v>
      </c>
      <c r="F618">
        <v>52</v>
      </c>
      <c r="G618" t="s">
        <v>55</v>
      </c>
      <c r="H618">
        <v>78</v>
      </c>
      <c r="I618">
        <v>78</v>
      </c>
      <c r="J618">
        <v>0</v>
      </c>
      <c r="K618">
        <v>100</v>
      </c>
      <c r="L618">
        <v>14</v>
      </c>
      <c r="M618">
        <v>14</v>
      </c>
      <c r="N618">
        <v>0</v>
      </c>
      <c r="O618">
        <v>86</v>
      </c>
      <c r="P618">
        <v>14</v>
      </c>
      <c r="Q618">
        <v>0</v>
      </c>
      <c r="R618">
        <v>14</v>
      </c>
      <c r="S618">
        <v>2</v>
      </c>
      <c r="T618">
        <v>12</v>
      </c>
      <c r="U618">
        <v>1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1</v>
      </c>
      <c r="AE618">
        <v>0</v>
      </c>
      <c r="AF618">
        <v>1</v>
      </c>
      <c r="AG618">
        <v>1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1</v>
      </c>
      <c r="AP618">
        <v>0</v>
      </c>
      <c r="AQ618">
        <v>0</v>
      </c>
      <c r="AR618">
        <v>1</v>
      </c>
      <c r="AS618">
        <v>1</v>
      </c>
      <c r="AT618">
        <v>0</v>
      </c>
      <c r="AU618">
        <v>0</v>
      </c>
      <c r="AV618">
        <v>1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1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2</v>
      </c>
      <c r="CB618">
        <v>1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1</v>
      </c>
      <c r="CI618">
        <v>0</v>
      </c>
      <c r="CJ618">
        <v>0</v>
      </c>
      <c r="CK618">
        <v>0</v>
      </c>
      <c r="CL618">
        <v>2</v>
      </c>
      <c r="CM618">
        <v>1</v>
      </c>
      <c r="CN618">
        <v>0</v>
      </c>
      <c r="CO618">
        <v>0</v>
      </c>
      <c r="CP618">
        <v>0</v>
      </c>
      <c r="CQ618">
        <v>0</v>
      </c>
      <c r="CR618">
        <v>0</v>
      </c>
      <c r="CS618">
        <v>0</v>
      </c>
      <c r="CT618">
        <v>0</v>
      </c>
      <c r="CU618">
        <v>0</v>
      </c>
      <c r="CV618">
        <v>0</v>
      </c>
      <c r="CW618">
        <v>1</v>
      </c>
      <c r="CX618">
        <v>1</v>
      </c>
      <c r="CY618">
        <v>1</v>
      </c>
      <c r="CZ618">
        <v>1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1</v>
      </c>
      <c r="DK618">
        <v>3</v>
      </c>
      <c r="DL618">
        <v>3</v>
      </c>
      <c r="DM618">
        <v>0</v>
      </c>
      <c r="DN618">
        <v>0</v>
      </c>
      <c r="DO618">
        <v>0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0</v>
      </c>
      <c r="DV618">
        <v>3</v>
      </c>
      <c r="DW618">
        <v>1</v>
      </c>
      <c r="DX618">
        <v>1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1</v>
      </c>
      <c r="EI618" t="s">
        <v>225</v>
      </c>
      <c r="EJ618">
        <v>1</v>
      </c>
      <c r="EK618">
        <v>0</v>
      </c>
      <c r="EL618">
        <v>1</v>
      </c>
      <c r="EM618">
        <v>0</v>
      </c>
      <c r="EN618">
        <v>0</v>
      </c>
      <c r="EO618">
        <v>0</v>
      </c>
      <c r="EP618">
        <v>0</v>
      </c>
      <c r="EQ618">
        <v>0</v>
      </c>
      <c r="ER618">
        <v>0</v>
      </c>
      <c r="ES618">
        <v>1</v>
      </c>
    </row>
    <row r="619" spans="1:149" ht="12.75">
      <c r="A619">
        <v>614</v>
      </c>
      <c r="B619" t="str">
        <f aca="true" t="shared" si="41" ref="B619:B650">"247901"</f>
        <v>247901</v>
      </c>
      <c r="C619" t="s">
        <v>56</v>
      </c>
      <c r="D619" t="s">
        <v>56</v>
      </c>
      <c r="E619" t="s">
        <v>223</v>
      </c>
      <c r="F619">
        <v>1</v>
      </c>
      <c r="G619" t="s">
        <v>57</v>
      </c>
      <c r="H619">
        <v>1068</v>
      </c>
      <c r="I619">
        <v>1068</v>
      </c>
      <c r="J619">
        <v>0</v>
      </c>
      <c r="K619">
        <v>850</v>
      </c>
      <c r="L619">
        <v>282</v>
      </c>
      <c r="M619">
        <v>282</v>
      </c>
      <c r="N619">
        <v>0</v>
      </c>
      <c r="O619">
        <v>568</v>
      </c>
      <c r="P619">
        <v>282</v>
      </c>
      <c r="Q619">
        <v>0</v>
      </c>
      <c r="R619">
        <v>282</v>
      </c>
      <c r="S619">
        <v>4</v>
      </c>
      <c r="T619">
        <v>278</v>
      </c>
      <c r="U619">
        <v>2</v>
      </c>
      <c r="V619">
        <v>2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2</v>
      </c>
      <c r="AG619">
        <v>3</v>
      </c>
      <c r="AH619">
        <v>0</v>
      </c>
      <c r="AI619">
        <v>2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1</v>
      </c>
      <c r="AR619">
        <v>3</v>
      </c>
      <c r="AS619">
        <v>5</v>
      </c>
      <c r="AT619">
        <v>4</v>
      </c>
      <c r="AU619">
        <v>0</v>
      </c>
      <c r="AV619">
        <v>0</v>
      </c>
      <c r="AW619">
        <v>0</v>
      </c>
      <c r="AX619">
        <v>0</v>
      </c>
      <c r="AY619">
        <v>1</v>
      </c>
      <c r="AZ619">
        <v>0</v>
      </c>
      <c r="BA619">
        <v>0</v>
      </c>
      <c r="BB619">
        <v>0</v>
      </c>
      <c r="BC619">
        <v>0</v>
      </c>
      <c r="BD619">
        <v>5</v>
      </c>
      <c r="BE619">
        <v>3</v>
      </c>
      <c r="BF619">
        <v>3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3</v>
      </c>
      <c r="BQ619">
        <v>2</v>
      </c>
      <c r="BR619">
        <v>0</v>
      </c>
      <c r="BS619">
        <v>2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2</v>
      </c>
      <c r="CA619">
        <v>17</v>
      </c>
      <c r="CB619">
        <v>4</v>
      </c>
      <c r="CC619">
        <v>7</v>
      </c>
      <c r="CD619">
        <v>0</v>
      </c>
      <c r="CE619">
        <v>0</v>
      </c>
      <c r="CF619">
        <v>1</v>
      </c>
      <c r="CG619">
        <v>0</v>
      </c>
      <c r="CH619">
        <v>4</v>
      </c>
      <c r="CI619">
        <v>0</v>
      </c>
      <c r="CJ619">
        <v>0</v>
      </c>
      <c r="CK619">
        <v>1</v>
      </c>
      <c r="CL619">
        <v>17</v>
      </c>
      <c r="CM619">
        <v>1</v>
      </c>
      <c r="CN619">
        <v>1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1</v>
      </c>
      <c r="CY619">
        <v>3</v>
      </c>
      <c r="CZ619">
        <v>2</v>
      </c>
      <c r="DA619">
        <v>0</v>
      </c>
      <c r="DB619">
        <v>1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3</v>
      </c>
      <c r="DK619">
        <v>178</v>
      </c>
      <c r="DL619">
        <v>110</v>
      </c>
      <c r="DM619">
        <v>52</v>
      </c>
      <c r="DN619">
        <v>4</v>
      </c>
      <c r="DO619">
        <v>3</v>
      </c>
      <c r="DP619">
        <v>0</v>
      </c>
      <c r="DQ619">
        <v>1</v>
      </c>
      <c r="DR619">
        <v>3</v>
      </c>
      <c r="DS619">
        <v>0</v>
      </c>
      <c r="DT619">
        <v>3</v>
      </c>
      <c r="DU619">
        <v>2</v>
      </c>
      <c r="DV619">
        <v>178</v>
      </c>
      <c r="DW619">
        <v>64</v>
      </c>
      <c r="DX619">
        <v>38</v>
      </c>
      <c r="DY619">
        <v>0</v>
      </c>
      <c r="DZ619">
        <v>19</v>
      </c>
      <c r="EA619">
        <v>6</v>
      </c>
      <c r="EB619">
        <v>0</v>
      </c>
      <c r="EC619">
        <v>1</v>
      </c>
      <c r="ED619">
        <v>0</v>
      </c>
      <c r="EE619">
        <v>0</v>
      </c>
      <c r="EF619">
        <v>0</v>
      </c>
      <c r="EG619">
        <v>0</v>
      </c>
      <c r="EH619">
        <v>64</v>
      </c>
      <c r="EI619" t="s">
        <v>225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0</v>
      </c>
    </row>
    <row r="620" spans="1:149" ht="12.75">
      <c r="A620">
        <v>615</v>
      </c>
      <c r="B620" t="str">
        <f t="shared" si="41"/>
        <v>247901</v>
      </c>
      <c r="C620" t="s">
        <v>56</v>
      </c>
      <c r="D620" t="s">
        <v>56</v>
      </c>
      <c r="E620" t="s">
        <v>223</v>
      </c>
      <c r="F620">
        <v>2</v>
      </c>
      <c r="G620" t="s">
        <v>58</v>
      </c>
      <c r="H620">
        <v>1055</v>
      </c>
      <c r="I620">
        <v>1055</v>
      </c>
      <c r="J620">
        <v>0</v>
      </c>
      <c r="K620">
        <v>796</v>
      </c>
      <c r="L620">
        <v>397</v>
      </c>
      <c r="M620">
        <v>397</v>
      </c>
      <c r="N620">
        <v>0</v>
      </c>
      <c r="O620">
        <v>399</v>
      </c>
      <c r="P620">
        <v>397</v>
      </c>
      <c r="Q620">
        <v>0</v>
      </c>
      <c r="R620">
        <v>397</v>
      </c>
      <c r="S620">
        <v>5</v>
      </c>
      <c r="T620">
        <v>392</v>
      </c>
      <c r="U620">
        <v>3</v>
      </c>
      <c r="V620">
        <v>3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3</v>
      </c>
      <c r="AG620">
        <v>7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1</v>
      </c>
      <c r="AN620">
        <v>0</v>
      </c>
      <c r="AO620">
        <v>0</v>
      </c>
      <c r="AP620">
        <v>0</v>
      </c>
      <c r="AQ620">
        <v>6</v>
      </c>
      <c r="AR620">
        <v>7</v>
      </c>
      <c r="AS620">
        <v>2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1</v>
      </c>
      <c r="AZ620">
        <v>0</v>
      </c>
      <c r="BA620">
        <v>1</v>
      </c>
      <c r="BB620">
        <v>0</v>
      </c>
      <c r="BC620">
        <v>0</v>
      </c>
      <c r="BD620">
        <v>2</v>
      </c>
      <c r="BE620">
        <v>2</v>
      </c>
      <c r="BF620">
        <v>1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1</v>
      </c>
      <c r="BN620">
        <v>0</v>
      </c>
      <c r="BO620">
        <v>0</v>
      </c>
      <c r="BP620">
        <v>2</v>
      </c>
      <c r="BQ620">
        <v>2</v>
      </c>
      <c r="BR620">
        <v>2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2</v>
      </c>
      <c r="CA620">
        <v>43</v>
      </c>
      <c r="CB620">
        <v>21</v>
      </c>
      <c r="CC620">
        <v>17</v>
      </c>
      <c r="CD620">
        <v>0</v>
      </c>
      <c r="CE620">
        <v>0</v>
      </c>
      <c r="CF620">
        <v>0</v>
      </c>
      <c r="CG620">
        <v>0</v>
      </c>
      <c r="CH620">
        <v>4</v>
      </c>
      <c r="CI620">
        <v>0</v>
      </c>
      <c r="CJ620">
        <v>0</v>
      </c>
      <c r="CK620">
        <v>1</v>
      </c>
      <c r="CL620">
        <v>43</v>
      </c>
      <c r="CM620">
        <v>4</v>
      </c>
      <c r="CN620">
        <v>4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4</v>
      </c>
      <c r="CY620">
        <v>3</v>
      </c>
      <c r="CZ620">
        <v>3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3</v>
      </c>
      <c r="DK620">
        <v>249</v>
      </c>
      <c r="DL620">
        <v>192</v>
      </c>
      <c r="DM620">
        <v>35</v>
      </c>
      <c r="DN620">
        <v>13</v>
      </c>
      <c r="DO620">
        <v>1</v>
      </c>
      <c r="DP620">
        <v>0</v>
      </c>
      <c r="DQ620">
        <v>2</v>
      </c>
      <c r="DR620">
        <v>2</v>
      </c>
      <c r="DS620">
        <v>2</v>
      </c>
      <c r="DT620">
        <v>2</v>
      </c>
      <c r="DU620">
        <v>0</v>
      </c>
      <c r="DV620">
        <v>249</v>
      </c>
      <c r="DW620">
        <v>77</v>
      </c>
      <c r="DX620">
        <v>34</v>
      </c>
      <c r="DY620">
        <v>0</v>
      </c>
      <c r="DZ620">
        <v>32</v>
      </c>
      <c r="EA620">
        <v>9</v>
      </c>
      <c r="EB620">
        <v>1</v>
      </c>
      <c r="EC620">
        <v>0</v>
      </c>
      <c r="ED620">
        <v>0</v>
      </c>
      <c r="EE620">
        <v>1</v>
      </c>
      <c r="EF620">
        <v>0</v>
      </c>
      <c r="EG620">
        <v>0</v>
      </c>
      <c r="EH620">
        <v>77</v>
      </c>
      <c r="EI620" t="s">
        <v>225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0</v>
      </c>
    </row>
    <row r="621" spans="1:149" ht="12.75">
      <c r="A621">
        <v>616</v>
      </c>
      <c r="B621" t="str">
        <f t="shared" si="41"/>
        <v>247901</v>
      </c>
      <c r="C621" t="s">
        <v>56</v>
      </c>
      <c r="D621" t="s">
        <v>56</v>
      </c>
      <c r="E621" t="s">
        <v>223</v>
      </c>
      <c r="F621">
        <v>3</v>
      </c>
      <c r="G621" t="s">
        <v>59</v>
      </c>
      <c r="H621">
        <v>1890</v>
      </c>
      <c r="I621">
        <v>1890</v>
      </c>
      <c r="J621">
        <v>0</v>
      </c>
      <c r="K621">
        <v>1400</v>
      </c>
      <c r="L621">
        <v>498</v>
      </c>
      <c r="M621">
        <v>498</v>
      </c>
      <c r="N621">
        <v>0</v>
      </c>
      <c r="O621">
        <v>902</v>
      </c>
      <c r="P621">
        <v>498</v>
      </c>
      <c r="Q621">
        <v>0</v>
      </c>
      <c r="R621">
        <v>498</v>
      </c>
      <c r="S621">
        <v>7</v>
      </c>
      <c r="T621">
        <v>491</v>
      </c>
      <c r="U621">
        <v>2</v>
      </c>
      <c r="V621">
        <v>1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1</v>
      </c>
      <c r="AF621">
        <v>2</v>
      </c>
      <c r="AG621">
        <v>6</v>
      </c>
      <c r="AH621">
        <v>1</v>
      </c>
      <c r="AI621">
        <v>2</v>
      </c>
      <c r="AJ621">
        <v>0</v>
      </c>
      <c r="AK621">
        <v>1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2</v>
      </c>
      <c r="AR621">
        <v>6</v>
      </c>
      <c r="AS621">
        <v>2</v>
      </c>
      <c r="AT621">
        <v>1</v>
      </c>
      <c r="AU621">
        <v>0</v>
      </c>
      <c r="AV621">
        <v>0</v>
      </c>
      <c r="AW621">
        <v>0</v>
      </c>
      <c r="AX621">
        <v>0</v>
      </c>
      <c r="AY621">
        <v>1</v>
      </c>
      <c r="AZ621">
        <v>0</v>
      </c>
      <c r="BA621">
        <v>0</v>
      </c>
      <c r="BB621">
        <v>0</v>
      </c>
      <c r="BC621">
        <v>0</v>
      </c>
      <c r="BD621">
        <v>2</v>
      </c>
      <c r="BE621">
        <v>3</v>
      </c>
      <c r="BF621">
        <v>1</v>
      </c>
      <c r="BG621">
        <v>0</v>
      </c>
      <c r="BH621">
        <v>1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1</v>
      </c>
      <c r="BP621">
        <v>3</v>
      </c>
      <c r="BQ621">
        <v>1</v>
      </c>
      <c r="BR621">
        <v>0</v>
      </c>
      <c r="BS621">
        <v>1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1</v>
      </c>
      <c r="CA621">
        <v>79</v>
      </c>
      <c r="CB621">
        <v>22</v>
      </c>
      <c r="CC621">
        <v>50</v>
      </c>
      <c r="CD621">
        <v>1</v>
      </c>
      <c r="CE621">
        <v>0</v>
      </c>
      <c r="CF621">
        <v>1</v>
      </c>
      <c r="CG621">
        <v>0</v>
      </c>
      <c r="CH621">
        <v>4</v>
      </c>
      <c r="CI621">
        <v>0</v>
      </c>
      <c r="CJ621">
        <v>0</v>
      </c>
      <c r="CK621">
        <v>1</v>
      </c>
      <c r="CL621">
        <v>79</v>
      </c>
      <c r="CM621">
        <v>4</v>
      </c>
      <c r="CN621">
        <v>2</v>
      </c>
      <c r="CO621">
        <v>0</v>
      </c>
      <c r="CP621">
        <v>1</v>
      </c>
      <c r="CQ621">
        <v>0</v>
      </c>
      <c r="CR621">
        <v>1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4</v>
      </c>
      <c r="CY621">
        <v>4</v>
      </c>
      <c r="CZ621">
        <v>4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4</v>
      </c>
      <c r="DK621">
        <v>288</v>
      </c>
      <c r="DL621">
        <v>227</v>
      </c>
      <c r="DM621">
        <v>35</v>
      </c>
      <c r="DN621">
        <v>5</v>
      </c>
      <c r="DO621">
        <v>7</v>
      </c>
      <c r="DP621">
        <v>0</v>
      </c>
      <c r="DQ621">
        <v>2</v>
      </c>
      <c r="DR621">
        <v>2</v>
      </c>
      <c r="DS621">
        <v>1</v>
      </c>
      <c r="DT621">
        <v>9</v>
      </c>
      <c r="DU621">
        <v>0</v>
      </c>
      <c r="DV621">
        <v>288</v>
      </c>
      <c r="DW621">
        <v>101</v>
      </c>
      <c r="DX621">
        <v>54</v>
      </c>
      <c r="DY621">
        <v>6</v>
      </c>
      <c r="DZ621">
        <v>25</v>
      </c>
      <c r="EA621">
        <v>13</v>
      </c>
      <c r="EB621">
        <v>1</v>
      </c>
      <c r="EC621">
        <v>0</v>
      </c>
      <c r="ED621">
        <v>0</v>
      </c>
      <c r="EE621">
        <v>0</v>
      </c>
      <c r="EF621">
        <v>0</v>
      </c>
      <c r="EG621">
        <v>2</v>
      </c>
      <c r="EH621">
        <v>101</v>
      </c>
      <c r="EI621" t="s">
        <v>225</v>
      </c>
      <c r="EJ621">
        <v>1</v>
      </c>
      <c r="EK621">
        <v>1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1</v>
      </c>
    </row>
    <row r="622" spans="1:149" ht="12.75">
      <c r="A622">
        <v>617</v>
      </c>
      <c r="B622" t="str">
        <f t="shared" si="41"/>
        <v>247901</v>
      </c>
      <c r="C622" t="s">
        <v>56</v>
      </c>
      <c r="D622" t="s">
        <v>56</v>
      </c>
      <c r="E622" t="s">
        <v>223</v>
      </c>
      <c r="F622">
        <v>4</v>
      </c>
      <c r="G622" t="s">
        <v>59</v>
      </c>
      <c r="H622">
        <v>928</v>
      </c>
      <c r="I622">
        <v>928</v>
      </c>
      <c r="J622">
        <v>0</v>
      </c>
      <c r="K622">
        <v>700</v>
      </c>
      <c r="L622">
        <v>193</v>
      </c>
      <c r="M622">
        <v>193</v>
      </c>
      <c r="N622">
        <v>0</v>
      </c>
      <c r="O622">
        <v>507</v>
      </c>
      <c r="P622">
        <v>193</v>
      </c>
      <c r="Q622">
        <v>0</v>
      </c>
      <c r="R622">
        <v>193</v>
      </c>
      <c r="S622">
        <v>2</v>
      </c>
      <c r="T622">
        <v>191</v>
      </c>
      <c r="U622">
        <v>3</v>
      </c>
      <c r="V622">
        <v>1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1</v>
      </c>
      <c r="AD622">
        <v>0</v>
      </c>
      <c r="AE622">
        <v>1</v>
      </c>
      <c r="AF622">
        <v>3</v>
      </c>
      <c r="AG622">
        <v>3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3</v>
      </c>
      <c r="AR622">
        <v>3</v>
      </c>
      <c r="AS622">
        <v>2</v>
      </c>
      <c r="AT622">
        <v>1</v>
      </c>
      <c r="AU622">
        <v>0</v>
      </c>
      <c r="AV622">
        <v>1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2</v>
      </c>
      <c r="BE622">
        <v>2</v>
      </c>
      <c r="BF622">
        <v>2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2</v>
      </c>
      <c r="BQ622">
        <v>2</v>
      </c>
      <c r="BR622">
        <v>1</v>
      </c>
      <c r="BS622">
        <v>1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2</v>
      </c>
      <c r="CA622">
        <v>28</v>
      </c>
      <c r="CB622">
        <v>9</v>
      </c>
      <c r="CC622">
        <v>13</v>
      </c>
      <c r="CD622">
        <v>0</v>
      </c>
      <c r="CE622">
        <v>0</v>
      </c>
      <c r="CF622">
        <v>2</v>
      </c>
      <c r="CG622">
        <v>0</v>
      </c>
      <c r="CH622">
        <v>4</v>
      </c>
      <c r="CI622">
        <v>0</v>
      </c>
      <c r="CJ622">
        <v>0</v>
      </c>
      <c r="CK622">
        <v>0</v>
      </c>
      <c r="CL622">
        <v>28</v>
      </c>
      <c r="CM622">
        <v>2</v>
      </c>
      <c r="CN622">
        <v>2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2</v>
      </c>
      <c r="CY622">
        <v>1</v>
      </c>
      <c r="CZ622">
        <v>0</v>
      </c>
      <c r="DA622">
        <v>1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1</v>
      </c>
      <c r="DK622">
        <v>112</v>
      </c>
      <c r="DL622">
        <v>76</v>
      </c>
      <c r="DM622">
        <v>20</v>
      </c>
      <c r="DN622">
        <v>4</v>
      </c>
      <c r="DO622">
        <v>1</v>
      </c>
      <c r="DP622">
        <v>0</v>
      </c>
      <c r="DQ622">
        <v>0</v>
      </c>
      <c r="DR622">
        <v>1</v>
      </c>
      <c r="DS622">
        <v>0</v>
      </c>
      <c r="DT622">
        <v>9</v>
      </c>
      <c r="DU622">
        <v>1</v>
      </c>
      <c r="DV622">
        <v>112</v>
      </c>
      <c r="DW622">
        <v>34</v>
      </c>
      <c r="DX622">
        <v>20</v>
      </c>
      <c r="DY622">
        <v>2</v>
      </c>
      <c r="DZ622">
        <v>3</v>
      </c>
      <c r="EA622">
        <v>6</v>
      </c>
      <c r="EB622">
        <v>0</v>
      </c>
      <c r="EC622">
        <v>0</v>
      </c>
      <c r="ED622">
        <v>2</v>
      </c>
      <c r="EE622">
        <v>0</v>
      </c>
      <c r="EF622">
        <v>1</v>
      </c>
      <c r="EG622">
        <v>0</v>
      </c>
      <c r="EH622">
        <v>34</v>
      </c>
      <c r="EI622" t="s">
        <v>225</v>
      </c>
      <c r="EJ622">
        <v>2</v>
      </c>
      <c r="EK622">
        <v>0</v>
      </c>
      <c r="EL622">
        <v>0</v>
      </c>
      <c r="EM622">
        <v>1</v>
      </c>
      <c r="EN622">
        <v>0</v>
      </c>
      <c r="EO622">
        <v>1</v>
      </c>
      <c r="EP622">
        <v>0</v>
      </c>
      <c r="EQ622">
        <v>0</v>
      </c>
      <c r="ER622">
        <v>0</v>
      </c>
      <c r="ES622">
        <v>2</v>
      </c>
    </row>
    <row r="623" spans="1:149" ht="12.75">
      <c r="A623">
        <v>618</v>
      </c>
      <c r="B623" t="str">
        <f t="shared" si="41"/>
        <v>247901</v>
      </c>
      <c r="C623" t="s">
        <v>56</v>
      </c>
      <c r="D623" t="s">
        <v>56</v>
      </c>
      <c r="E623" t="s">
        <v>223</v>
      </c>
      <c r="F623">
        <v>5</v>
      </c>
      <c r="G623" t="s">
        <v>60</v>
      </c>
      <c r="H623">
        <v>1136</v>
      </c>
      <c r="I623">
        <v>1136</v>
      </c>
      <c r="J623">
        <v>0</v>
      </c>
      <c r="K623">
        <v>895</v>
      </c>
      <c r="L623">
        <v>448</v>
      </c>
      <c r="M623">
        <v>448</v>
      </c>
      <c r="N623">
        <v>0</v>
      </c>
      <c r="O623">
        <v>447</v>
      </c>
      <c r="P623">
        <v>448</v>
      </c>
      <c r="Q623">
        <v>0</v>
      </c>
      <c r="R623">
        <v>448</v>
      </c>
      <c r="S623">
        <v>3</v>
      </c>
      <c r="T623">
        <v>445</v>
      </c>
      <c r="U623">
        <v>3</v>
      </c>
      <c r="V623">
        <v>1</v>
      </c>
      <c r="W623">
        <v>0</v>
      </c>
      <c r="X623">
        <v>0</v>
      </c>
      <c r="Y623">
        <v>0</v>
      </c>
      <c r="Z623">
        <v>0</v>
      </c>
      <c r="AA623">
        <v>1</v>
      </c>
      <c r="AB623">
        <v>0</v>
      </c>
      <c r="AC623">
        <v>0</v>
      </c>
      <c r="AD623">
        <v>0</v>
      </c>
      <c r="AE623">
        <v>1</v>
      </c>
      <c r="AF623">
        <v>3</v>
      </c>
      <c r="AG623">
        <v>4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4</v>
      </c>
      <c r="AR623">
        <v>4</v>
      </c>
      <c r="AS623">
        <v>4</v>
      </c>
      <c r="AT623">
        <v>3</v>
      </c>
      <c r="AU623">
        <v>0</v>
      </c>
      <c r="AV623">
        <v>0</v>
      </c>
      <c r="AW623">
        <v>1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4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2</v>
      </c>
      <c r="BR623">
        <v>1</v>
      </c>
      <c r="BS623">
        <v>0</v>
      </c>
      <c r="BT623">
        <v>0</v>
      </c>
      <c r="BU623">
        <v>1</v>
      </c>
      <c r="BV623">
        <v>0</v>
      </c>
      <c r="BW623">
        <v>0</v>
      </c>
      <c r="BX623">
        <v>0</v>
      </c>
      <c r="BY623">
        <v>0</v>
      </c>
      <c r="BZ623">
        <v>2</v>
      </c>
      <c r="CA623">
        <v>56</v>
      </c>
      <c r="CB623">
        <v>24</v>
      </c>
      <c r="CC623">
        <v>24</v>
      </c>
      <c r="CD623">
        <v>0</v>
      </c>
      <c r="CE623">
        <v>0</v>
      </c>
      <c r="CF623">
        <v>0</v>
      </c>
      <c r="CG623">
        <v>0</v>
      </c>
      <c r="CH623">
        <v>7</v>
      </c>
      <c r="CI623">
        <v>0</v>
      </c>
      <c r="CJ623">
        <v>0</v>
      </c>
      <c r="CK623">
        <v>1</v>
      </c>
      <c r="CL623">
        <v>56</v>
      </c>
      <c r="CM623">
        <v>10</v>
      </c>
      <c r="CN623">
        <v>8</v>
      </c>
      <c r="CO623">
        <v>0</v>
      </c>
      <c r="CP623">
        <v>2</v>
      </c>
      <c r="CQ623">
        <v>0</v>
      </c>
      <c r="CR623">
        <v>0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10</v>
      </c>
      <c r="CY623">
        <v>11</v>
      </c>
      <c r="CZ623">
        <v>6</v>
      </c>
      <c r="DA623">
        <v>5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11</v>
      </c>
      <c r="DK623">
        <v>256</v>
      </c>
      <c r="DL623">
        <v>196</v>
      </c>
      <c r="DM623">
        <v>45</v>
      </c>
      <c r="DN623">
        <v>5</v>
      </c>
      <c r="DO623">
        <v>2</v>
      </c>
      <c r="DP623">
        <v>1</v>
      </c>
      <c r="DQ623">
        <v>1</v>
      </c>
      <c r="DR623">
        <v>0</v>
      </c>
      <c r="DS623">
        <v>0</v>
      </c>
      <c r="DT623">
        <v>5</v>
      </c>
      <c r="DU623">
        <v>1</v>
      </c>
      <c r="DV623">
        <v>256</v>
      </c>
      <c r="DW623">
        <v>99</v>
      </c>
      <c r="DX623">
        <v>48</v>
      </c>
      <c r="DY623">
        <v>3</v>
      </c>
      <c r="DZ623">
        <v>33</v>
      </c>
      <c r="EA623">
        <v>10</v>
      </c>
      <c r="EB623">
        <v>0</v>
      </c>
      <c r="EC623">
        <v>0</v>
      </c>
      <c r="ED623">
        <v>1</v>
      </c>
      <c r="EE623">
        <v>4</v>
      </c>
      <c r="EF623">
        <v>0</v>
      </c>
      <c r="EG623">
        <v>0</v>
      </c>
      <c r="EH623">
        <v>99</v>
      </c>
      <c r="EI623" t="s">
        <v>225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0</v>
      </c>
      <c r="ES623">
        <v>0</v>
      </c>
    </row>
    <row r="624" spans="1:149" ht="12.75">
      <c r="A624">
        <v>619</v>
      </c>
      <c r="B624" t="str">
        <f t="shared" si="41"/>
        <v>247901</v>
      </c>
      <c r="C624" t="s">
        <v>56</v>
      </c>
      <c r="D624" t="s">
        <v>56</v>
      </c>
      <c r="E624" t="s">
        <v>223</v>
      </c>
      <c r="F624">
        <v>6</v>
      </c>
      <c r="G624" t="s">
        <v>60</v>
      </c>
      <c r="H624">
        <v>1678</v>
      </c>
      <c r="I624">
        <v>1678</v>
      </c>
      <c r="J624">
        <v>0</v>
      </c>
      <c r="K624">
        <v>1200</v>
      </c>
      <c r="L624">
        <v>427</v>
      </c>
      <c r="M624">
        <v>427</v>
      </c>
      <c r="N624">
        <v>0</v>
      </c>
      <c r="O624">
        <v>773</v>
      </c>
      <c r="P624">
        <v>427</v>
      </c>
      <c r="Q624">
        <v>0</v>
      </c>
      <c r="R624">
        <v>427</v>
      </c>
      <c r="S624">
        <v>2</v>
      </c>
      <c r="T624">
        <v>425</v>
      </c>
      <c r="U624">
        <v>2</v>
      </c>
      <c r="V624">
        <v>1</v>
      </c>
      <c r="W624">
        <v>1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2</v>
      </c>
      <c r="AG624">
        <v>13</v>
      </c>
      <c r="AH624">
        <v>1</v>
      </c>
      <c r="AI624">
        <v>3</v>
      </c>
      <c r="AJ624">
        <v>0</v>
      </c>
      <c r="AK624">
        <v>0</v>
      </c>
      <c r="AL624">
        <v>0</v>
      </c>
      <c r="AM624">
        <v>3</v>
      </c>
      <c r="AN624">
        <v>0</v>
      </c>
      <c r="AO624">
        <v>0</v>
      </c>
      <c r="AP624">
        <v>0</v>
      </c>
      <c r="AQ624">
        <v>6</v>
      </c>
      <c r="AR624">
        <v>13</v>
      </c>
      <c r="AS624">
        <v>3</v>
      </c>
      <c r="AT624">
        <v>2</v>
      </c>
      <c r="AU624">
        <v>0</v>
      </c>
      <c r="AV624">
        <v>0</v>
      </c>
      <c r="AW624">
        <v>0</v>
      </c>
      <c r="AX624">
        <v>1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3</v>
      </c>
      <c r="BE624">
        <v>2</v>
      </c>
      <c r="BF624">
        <v>0</v>
      </c>
      <c r="BG624">
        <v>0</v>
      </c>
      <c r="BH624">
        <v>0</v>
      </c>
      <c r="BI624">
        <v>1</v>
      </c>
      <c r="BJ624">
        <v>0</v>
      </c>
      <c r="BK624">
        <v>1</v>
      </c>
      <c r="BL624">
        <v>0</v>
      </c>
      <c r="BM624">
        <v>0</v>
      </c>
      <c r="BN624">
        <v>0</v>
      </c>
      <c r="BO624">
        <v>0</v>
      </c>
      <c r="BP624">
        <v>2</v>
      </c>
      <c r="BQ624">
        <v>3</v>
      </c>
      <c r="BR624">
        <v>1</v>
      </c>
      <c r="BS624">
        <v>1</v>
      </c>
      <c r="BT624">
        <v>0</v>
      </c>
      <c r="BU624">
        <v>0</v>
      </c>
      <c r="BV624">
        <v>1</v>
      </c>
      <c r="BW624">
        <v>0</v>
      </c>
      <c r="BX624">
        <v>0</v>
      </c>
      <c r="BY624">
        <v>0</v>
      </c>
      <c r="BZ624">
        <v>3</v>
      </c>
      <c r="CA624">
        <v>33</v>
      </c>
      <c r="CB624">
        <v>18</v>
      </c>
      <c r="CC624">
        <v>14</v>
      </c>
      <c r="CD624">
        <v>0</v>
      </c>
      <c r="CE624">
        <v>0</v>
      </c>
      <c r="CF624">
        <v>0</v>
      </c>
      <c r="CG624">
        <v>0</v>
      </c>
      <c r="CH624">
        <v>1</v>
      </c>
      <c r="CI624">
        <v>0</v>
      </c>
      <c r="CJ624">
        <v>0</v>
      </c>
      <c r="CK624">
        <v>0</v>
      </c>
      <c r="CL624">
        <v>33</v>
      </c>
      <c r="CM624">
        <v>1</v>
      </c>
      <c r="CN624">
        <v>0</v>
      </c>
      <c r="CO624">
        <v>0</v>
      </c>
      <c r="CP624">
        <v>0</v>
      </c>
      <c r="CQ624">
        <v>1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1</v>
      </c>
      <c r="CY624">
        <v>5</v>
      </c>
      <c r="CZ624">
        <v>4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1</v>
      </c>
      <c r="DG624">
        <v>0</v>
      </c>
      <c r="DH624">
        <v>0</v>
      </c>
      <c r="DI624">
        <v>0</v>
      </c>
      <c r="DJ624">
        <v>5</v>
      </c>
      <c r="DK624">
        <v>227</v>
      </c>
      <c r="DL624">
        <v>174</v>
      </c>
      <c r="DM624">
        <v>30</v>
      </c>
      <c r="DN624">
        <v>7</v>
      </c>
      <c r="DO624">
        <v>4</v>
      </c>
      <c r="DP624">
        <v>0</v>
      </c>
      <c r="DQ624">
        <v>1</v>
      </c>
      <c r="DR624">
        <v>2</v>
      </c>
      <c r="DS624">
        <v>0</v>
      </c>
      <c r="DT624">
        <v>9</v>
      </c>
      <c r="DU624">
        <v>0</v>
      </c>
      <c r="DV624">
        <v>227</v>
      </c>
      <c r="DW624">
        <v>134</v>
      </c>
      <c r="DX624">
        <v>62</v>
      </c>
      <c r="DY624">
        <v>1</v>
      </c>
      <c r="DZ624">
        <v>36</v>
      </c>
      <c r="EA624">
        <v>32</v>
      </c>
      <c r="EB624">
        <v>1</v>
      </c>
      <c r="EC624">
        <v>1</v>
      </c>
      <c r="ED624">
        <v>0</v>
      </c>
      <c r="EE624">
        <v>1</v>
      </c>
      <c r="EF624">
        <v>0</v>
      </c>
      <c r="EG624">
        <v>0</v>
      </c>
      <c r="EH624">
        <v>134</v>
      </c>
      <c r="EI624" t="s">
        <v>225</v>
      </c>
      <c r="EJ624">
        <v>2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2</v>
      </c>
      <c r="EQ624">
        <v>0</v>
      </c>
      <c r="ER624">
        <v>0</v>
      </c>
      <c r="ES624">
        <v>2</v>
      </c>
    </row>
    <row r="625" spans="1:149" ht="12.75">
      <c r="A625">
        <v>620</v>
      </c>
      <c r="B625" t="str">
        <f t="shared" si="41"/>
        <v>247901</v>
      </c>
      <c r="C625" t="s">
        <v>56</v>
      </c>
      <c r="D625" t="s">
        <v>56</v>
      </c>
      <c r="E625" t="s">
        <v>223</v>
      </c>
      <c r="F625">
        <v>7</v>
      </c>
      <c r="G625" t="s">
        <v>61</v>
      </c>
      <c r="H625">
        <v>1835</v>
      </c>
      <c r="I625">
        <v>1835</v>
      </c>
      <c r="J625">
        <v>0</v>
      </c>
      <c r="K625">
        <v>1351</v>
      </c>
      <c r="L625">
        <v>455</v>
      </c>
      <c r="M625">
        <v>455</v>
      </c>
      <c r="N625">
        <v>0</v>
      </c>
      <c r="O625">
        <v>896</v>
      </c>
      <c r="P625">
        <v>455</v>
      </c>
      <c r="Q625">
        <v>0</v>
      </c>
      <c r="R625">
        <v>455</v>
      </c>
      <c r="S625">
        <v>10</v>
      </c>
      <c r="T625">
        <v>445</v>
      </c>
      <c r="U625">
        <v>4</v>
      </c>
      <c r="V625">
        <v>1</v>
      </c>
      <c r="W625">
        <v>0</v>
      </c>
      <c r="X625">
        <v>0</v>
      </c>
      <c r="Y625">
        <v>0</v>
      </c>
      <c r="Z625">
        <v>1</v>
      </c>
      <c r="AA625">
        <v>0</v>
      </c>
      <c r="AB625">
        <v>0</v>
      </c>
      <c r="AC625">
        <v>0</v>
      </c>
      <c r="AD625">
        <v>2</v>
      </c>
      <c r="AE625">
        <v>0</v>
      </c>
      <c r="AF625">
        <v>4</v>
      </c>
      <c r="AG625">
        <v>56</v>
      </c>
      <c r="AH625">
        <v>0</v>
      </c>
      <c r="AI625">
        <v>34</v>
      </c>
      <c r="AJ625">
        <v>0</v>
      </c>
      <c r="AK625">
        <v>2</v>
      </c>
      <c r="AL625">
        <v>0</v>
      </c>
      <c r="AM625">
        <v>1</v>
      </c>
      <c r="AN625">
        <v>1</v>
      </c>
      <c r="AO625">
        <v>0</v>
      </c>
      <c r="AP625">
        <v>1</v>
      </c>
      <c r="AQ625">
        <v>17</v>
      </c>
      <c r="AR625">
        <v>56</v>
      </c>
      <c r="AS625">
        <v>1</v>
      </c>
      <c r="AT625">
        <v>1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1</v>
      </c>
      <c r="BE625">
        <v>6</v>
      </c>
      <c r="BF625">
        <v>2</v>
      </c>
      <c r="BG625">
        <v>0</v>
      </c>
      <c r="BH625">
        <v>0</v>
      </c>
      <c r="BI625">
        <v>1</v>
      </c>
      <c r="BJ625">
        <v>0</v>
      </c>
      <c r="BK625">
        <v>1</v>
      </c>
      <c r="BL625">
        <v>0</v>
      </c>
      <c r="BM625">
        <v>0</v>
      </c>
      <c r="BN625">
        <v>2</v>
      </c>
      <c r="BO625">
        <v>0</v>
      </c>
      <c r="BP625">
        <v>6</v>
      </c>
      <c r="BQ625">
        <v>2</v>
      </c>
      <c r="BR625">
        <v>1</v>
      </c>
      <c r="BS625">
        <v>1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2</v>
      </c>
      <c r="CA625">
        <v>41</v>
      </c>
      <c r="CB625">
        <v>17</v>
      </c>
      <c r="CC625">
        <v>14</v>
      </c>
      <c r="CD625">
        <v>1</v>
      </c>
      <c r="CE625">
        <v>0</v>
      </c>
      <c r="CF625">
        <v>0</v>
      </c>
      <c r="CG625">
        <v>0</v>
      </c>
      <c r="CH625">
        <v>7</v>
      </c>
      <c r="CI625">
        <v>0</v>
      </c>
      <c r="CJ625">
        <v>0</v>
      </c>
      <c r="CK625">
        <v>2</v>
      </c>
      <c r="CL625">
        <v>41</v>
      </c>
      <c r="CM625">
        <v>6</v>
      </c>
      <c r="CN625">
        <v>3</v>
      </c>
      <c r="CO625">
        <v>0</v>
      </c>
      <c r="CP625">
        <v>2</v>
      </c>
      <c r="CQ625">
        <v>1</v>
      </c>
      <c r="CR625">
        <v>0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6</v>
      </c>
      <c r="CY625">
        <v>21</v>
      </c>
      <c r="CZ625">
        <v>11</v>
      </c>
      <c r="DA625">
        <v>6</v>
      </c>
      <c r="DB625">
        <v>0</v>
      </c>
      <c r="DC625">
        <v>1</v>
      </c>
      <c r="DD625">
        <v>0</v>
      </c>
      <c r="DE625">
        <v>1</v>
      </c>
      <c r="DF625">
        <v>0</v>
      </c>
      <c r="DG625">
        <v>0</v>
      </c>
      <c r="DH625">
        <v>0</v>
      </c>
      <c r="DI625">
        <v>2</v>
      </c>
      <c r="DJ625">
        <v>21</v>
      </c>
      <c r="DK625">
        <v>174</v>
      </c>
      <c r="DL625">
        <v>128</v>
      </c>
      <c r="DM625">
        <v>29</v>
      </c>
      <c r="DN625">
        <v>4</v>
      </c>
      <c r="DO625">
        <v>2</v>
      </c>
      <c r="DP625">
        <v>1</v>
      </c>
      <c r="DQ625">
        <v>3</v>
      </c>
      <c r="DR625">
        <v>0</v>
      </c>
      <c r="DS625">
        <v>1</v>
      </c>
      <c r="DT625">
        <v>6</v>
      </c>
      <c r="DU625">
        <v>0</v>
      </c>
      <c r="DV625">
        <v>174</v>
      </c>
      <c r="DW625">
        <v>133</v>
      </c>
      <c r="DX625">
        <v>46</v>
      </c>
      <c r="DY625">
        <v>2</v>
      </c>
      <c r="DZ625">
        <v>44</v>
      </c>
      <c r="EA625">
        <v>36</v>
      </c>
      <c r="EB625">
        <v>1</v>
      </c>
      <c r="EC625">
        <v>1</v>
      </c>
      <c r="ED625">
        <v>3</v>
      </c>
      <c r="EE625">
        <v>0</v>
      </c>
      <c r="EF625">
        <v>0</v>
      </c>
      <c r="EG625">
        <v>0</v>
      </c>
      <c r="EH625">
        <v>133</v>
      </c>
      <c r="EI625" t="s">
        <v>225</v>
      </c>
      <c r="EJ625">
        <v>1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1</v>
      </c>
      <c r="EQ625">
        <v>0</v>
      </c>
      <c r="ER625">
        <v>0</v>
      </c>
      <c r="ES625">
        <v>1</v>
      </c>
    </row>
    <row r="626" spans="1:149" ht="12.75">
      <c r="A626">
        <v>621</v>
      </c>
      <c r="B626" t="str">
        <f t="shared" si="41"/>
        <v>247901</v>
      </c>
      <c r="C626" t="s">
        <v>56</v>
      </c>
      <c r="D626" t="s">
        <v>56</v>
      </c>
      <c r="E626" t="s">
        <v>223</v>
      </c>
      <c r="F626">
        <v>8</v>
      </c>
      <c r="G626" t="s">
        <v>62</v>
      </c>
      <c r="H626">
        <v>1594</v>
      </c>
      <c r="I626">
        <v>1594</v>
      </c>
      <c r="J626">
        <v>0</v>
      </c>
      <c r="K626">
        <v>1201</v>
      </c>
      <c r="L626">
        <v>441</v>
      </c>
      <c r="M626">
        <v>441</v>
      </c>
      <c r="N626">
        <v>0</v>
      </c>
      <c r="O626">
        <v>760</v>
      </c>
      <c r="P626">
        <v>441</v>
      </c>
      <c r="Q626">
        <v>0</v>
      </c>
      <c r="R626">
        <v>441</v>
      </c>
      <c r="S626">
        <v>13</v>
      </c>
      <c r="T626">
        <v>428</v>
      </c>
      <c r="U626">
        <v>6</v>
      </c>
      <c r="V626">
        <v>3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2</v>
      </c>
      <c r="AC626">
        <v>1</v>
      </c>
      <c r="AD626">
        <v>0</v>
      </c>
      <c r="AE626">
        <v>0</v>
      </c>
      <c r="AF626">
        <v>6</v>
      </c>
      <c r="AG626">
        <v>4</v>
      </c>
      <c r="AH626">
        <v>0</v>
      </c>
      <c r="AI626">
        <v>0</v>
      </c>
      <c r="AJ626">
        <v>0</v>
      </c>
      <c r="AK626">
        <v>1</v>
      </c>
      <c r="AL626">
        <v>0</v>
      </c>
      <c r="AM626">
        <v>0</v>
      </c>
      <c r="AN626">
        <v>0</v>
      </c>
      <c r="AO626">
        <v>1</v>
      </c>
      <c r="AP626">
        <v>2</v>
      </c>
      <c r="AQ626">
        <v>0</v>
      </c>
      <c r="AR626">
        <v>4</v>
      </c>
      <c r="AS626">
        <v>3</v>
      </c>
      <c r="AT626">
        <v>0</v>
      </c>
      <c r="AU626">
        <v>0</v>
      </c>
      <c r="AV626">
        <v>1</v>
      </c>
      <c r="AW626">
        <v>0</v>
      </c>
      <c r="AX626">
        <v>1</v>
      </c>
      <c r="AY626">
        <v>1</v>
      </c>
      <c r="AZ626">
        <v>0</v>
      </c>
      <c r="BA626">
        <v>0</v>
      </c>
      <c r="BB626">
        <v>0</v>
      </c>
      <c r="BC626">
        <v>0</v>
      </c>
      <c r="BD626">
        <v>3</v>
      </c>
      <c r="BE626">
        <v>5</v>
      </c>
      <c r="BF626">
        <v>1</v>
      </c>
      <c r="BG626">
        <v>0</v>
      </c>
      <c r="BH626">
        <v>0</v>
      </c>
      <c r="BI626">
        <v>1</v>
      </c>
      <c r="BJ626">
        <v>0</v>
      </c>
      <c r="BK626">
        <v>3</v>
      </c>
      <c r="BL626">
        <v>0</v>
      </c>
      <c r="BM626">
        <v>0</v>
      </c>
      <c r="BN626">
        <v>0</v>
      </c>
      <c r="BO626">
        <v>0</v>
      </c>
      <c r="BP626">
        <v>5</v>
      </c>
      <c r="BQ626">
        <v>1</v>
      </c>
      <c r="BR626">
        <v>0</v>
      </c>
      <c r="BS626">
        <v>1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1</v>
      </c>
      <c r="CA626">
        <v>48</v>
      </c>
      <c r="CB626">
        <v>13</v>
      </c>
      <c r="CC626">
        <v>30</v>
      </c>
      <c r="CD626">
        <v>2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3</v>
      </c>
      <c r="CL626">
        <v>48</v>
      </c>
      <c r="CM626">
        <v>12</v>
      </c>
      <c r="CN626">
        <v>11</v>
      </c>
      <c r="CO626">
        <v>0</v>
      </c>
      <c r="CP626">
        <v>0</v>
      </c>
      <c r="CQ626">
        <v>0</v>
      </c>
      <c r="CR626">
        <v>0</v>
      </c>
      <c r="CS626">
        <v>0</v>
      </c>
      <c r="CT626">
        <v>0</v>
      </c>
      <c r="CU626">
        <v>1</v>
      </c>
      <c r="CV626">
        <v>0</v>
      </c>
      <c r="CW626">
        <v>0</v>
      </c>
      <c r="CX626">
        <v>12</v>
      </c>
      <c r="CY626">
        <v>5</v>
      </c>
      <c r="CZ626">
        <v>5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5</v>
      </c>
      <c r="DK626">
        <v>256</v>
      </c>
      <c r="DL626">
        <v>202</v>
      </c>
      <c r="DM626">
        <v>33</v>
      </c>
      <c r="DN626">
        <v>4</v>
      </c>
      <c r="DO626">
        <v>4</v>
      </c>
      <c r="DP626">
        <v>3</v>
      </c>
      <c r="DQ626">
        <v>1</v>
      </c>
      <c r="DR626">
        <v>0</v>
      </c>
      <c r="DS626">
        <v>2</v>
      </c>
      <c r="DT626">
        <v>6</v>
      </c>
      <c r="DU626">
        <v>1</v>
      </c>
      <c r="DV626">
        <v>256</v>
      </c>
      <c r="DW626">
        <v>88</v>
      </c>
      <c r="DX626">
        <v>47</v>
      </c>
      <c r="DY626">
        <v>2</v>
      </c>
      <c r="DZ626">
        <v>25</v>
      </c>
      <c r="EA626">
        <v>13</v>
      </c>
      <c r="EB626">
        <v>0</v>
      </c>
      <c r="EC626">
        <v>1</v>
      </c>
      <c r="ED626">
        <v>0</v>
      </c>
      <c r="EE626">
        <v>0</v>
      </c>
      <c r="EF626">
        <v>0</v>
      </c>
      <c r="EG626">
        <v>0</v>
      </c>
      <c r="EH626">
        <v>88</v>
      </c>
      <c r="EI626" t="s">
        <v>225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</row>
    <row r="627" spans="1:149" ht="12.75">
      <c r="A627">
        <v>622</v>
      </c>
      <c r="B627" t="str">
        <f t="shared" si="41"/>
        <v>247901</v>
      </c>
      <c r="C627" t="s">
        <v>56</v>
      </c>
      <c r="D627" t="s">
        <v>56</v>
      </c>
      <c r="E627" t="s">
        <v>223</v>
      </c>
      <c r="F627">
        <v>9</v>
      </c>
      <c r="G627" t="s">
        <v>62</v>
      </c>
      <c r="H627">
        <v>1285</v>
      </c>
      <c r="I627">
        <v>1285</v>
      </c>
      <c r="J627">
        <v>0</v>
      </c>
      <c r="K627">
        <v>1000</v>
      </c>
      <c r="L627">
        <v>415</v>
      </c>
      <c r="M627">
        <v>415</v>
      </c>
      <c r="N627">
        <v>0</v>
      </c>
      <c r="O627">
        <v>585</v>
      </c>
      <c r="P627">
        <v>415</v>
      </c>
      <c r="Q627">
        <v>0</v>
      </c>
      <c r="R627">
        <v>415</v>
      </c>
      <c r="S627">
        <v>5</v>
      </c>
      <c r="T627">
        <v>410</v>
      </c>
      <c r="U627">
        <v>4</v>
      </c>
      <c r="V627">
        <v>0</v>
      </c>
      <c r="W627">
        <v>1</v>
      </c>
      <c r="X627">
        <v>0</v>
      </c>
      <c r="Y627">
        <v>2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1</v>
      </c>
      <c r="AF627">
        <v>4</v>
      </c>
      <c r="AG627">
        <v>3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3</v>
      </c>
      <c r="AR627">
        <v>3</v>
      </c>
      <c r="AS627">
        <v>3</v>
      </c>
      <c r="AT627">
        <v>0</v>
      </c>
      <c r="AU627">
        <v>2</v>
      </c>
      <c r="AV627">
        <v>1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3</v>
      </c>
      <c r="BE627">
        <v>2</v>
      </c>
      <c r="BF627">
        <v>2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2</v>
      </c>
      <c r="BQ627">
        <v>2</v>
      </c>
      <c r="BR627">
        <v>1</v>
      </c>
      <c r="BS627">
        <v>0</v>
      </c>
      <c r="BT627">
        <v>0</v>
      </c>
      <c r="BU627">
        <v>1</v>
      </c>
      <c r="BV627">
        <v>0</v>
      </c>
      <c r="BW627">
        <v>0</v>
      </c>
      <c r="BX627">
        <v>0</v>
      </c>
      <c r="BY627">
        <v>0</v>
      </c>
      <c r="BZ627">
        <v>2</v>
      </c>
      <c r="CA627">
        <v>44</v>
      </c>
      <c r="CB627">
        <v>16</v>
      </c>
      <c r="CC627">
        <v>19</v>
      </c>
      <c r="CD627">
        <v>0</v>
      </c>
      <c r="CE627">
        <v>0</v>
      </c>
      <c r="CF627">
        <v>1</v>
      </c>
      <c r="CG627">
        <v>0</v>
      </c>
      <c r="CH627">
        <v>5</v>
      </c>
      <c r="CI627">
        <v>2</v>
      </c>
      <c r="CJ627">
        <v>1</v>
      </c>
      <c r="CK627">
        <v>0</v>
      </c>
      <c r="CL627">
        <v>44</v>
      </c>
      <c r="CM627">
        <v>5</v>
      </c>
      <c r="CN627">
        <v>2</v>
      </c>
      <c r="CO627">
        <v>0</v>
      </c>
      <c r="CP627">
        <v>1</v>
      </c>
      <c r="CQ627">
        <v>0</v>
      </c>
      <c r="CR627">
        <v>0</v>
      </c>
      <c r="CS627">
        <v>2</v>
      </c>
      <c r="CT627">
        <v>0</v>
      </c>
      <c r="CU627">
        <v>0</v>
      </c>
      <c r="CV627">
        <v>0</v>
      </c>
      <c r="CW627">
        <v>0</v>
      </c>
      <c r="CX627">
        <v>5</v>
      </c>
      <c r="CY627">
        <v>14</v>
      </c>
      <c r="CZ627">
        <v>7</v>
      </c>
      <c r="DA627">
        <v>6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1</v>
      </c>
      <c r="DJ627">
        <v>14</v>
      </c>
      <c r="DK627">
        <v>248</v>
      </c>
      <c r="DL627">
        <v>174</v>
      </c>
      <c r="DM627">
        <v>57</v>
      </c>
      <c r="DN627">
        <v>4</v>
      </c>
      <c r="DO627">
        <v>2</v>
      </c>
      <c r="DP627">
        <v>0</v>
      </c>
      <c r="DQ627">
        <v>2</v>
      </c>
      <c r="DR627">
        <v>1</v>
      </c>
      <c r="DS627">
        <v>0</v>
      </c>
      <c r="DT627">
        <v>3</v>
      </c>
      <c r="DU627">
        <v>5</v>
      </c>
      <c r="DV627">
        <v>248</v>
      </c>
      <c r="DW627">
        <v>83</v>
      </c>
      <c r="DX627">
        <v>38</v>
      </c>
      <c r="DY627">
        <v>0</v>
      </c>
      <c r="DZ627">
        <v>29</v>
      </c>
      <c r="EA627">
        <v>10</v>
      </c>
      <c r="EB627">
        <v>1</v>
      </c>
      <c r="EC627">
        <v>0</v>
      </c>
      <c r="ED627">
        <v>1</v>
      </c>
      <c r="EE627">
        <v>2</v>
      </c>
      <c r="EF627">
        <v>1</v>
      </c>
      <c r="EG627">
        <v>1</v>
      </c>
      <c r="EH627">
        <v>83</v>
      </c>
      <c r="EI627" t="s">
        <v>225</v>
      </c>
      <c r="EJ627">
        <v>2</v>
      </c>
      <c r="EK627">
        <v>0</v>
      </c>
      <c r="EL627">
        <v>0</v>
      </c>
      <c r="EM627">
        <v>0</v>
      </c>
      <c r="EN627">
        <v>0</v>
      </c>
      <c r="EO627">
        <v>1</v>
      </c>
      <c r="EP627">
        <v>0</v>
      </c>
      <c r="EQ627">
        <v>1</v>
      </c>
      <c r="ER627">
        <v>0</v>
      </c>
      <c r="ES627">
        <v>2</v>
      </c>
    </row>
    <row r="628" spans="1:149" ht="12.75">
      <c r="A628">
        <v>623</v>
      </c>
      <c r="B628" t="str">
        <f t="shared" si="41"/>
        <v>247901</v>
      </c>
      <c r="C628" t="s">
        <v>56</v>
      </c>
      <c r="D628" t="s">
        <v>56</v>
      </c>
      <c r="E628" t="s">
        <v>223</v>
      </c>
      <c r="F628">
        <v>10</v>
      </c>
      <c r="G628" t="s">
        <v>63</v>
      </c>
      <c r="H628">
        <v>2059</v>
      </c>
      <c r="I628">
        <v>2059</v>
      </c>
      <c r="J628">
        <v>0</v>
      </c>
      <c r="K628">
        <v>1550</v>
      </c>
      <c r="L628">
        <v>526</v>
      </c>
      <c r="M628">
        <v>526</v>
      </c>
      <c r="N628">
        <v>0</v>
      </c>
      <c r="O628">
        <v>1024</v>
      </c>
      <c r="P628">
        <v>526</v>
      </c>
      <c r="Q628">
        <v>0</v>
      </c>
      <c r="R628">
        <v>526</v>
      </c>
      <c r="S628">
        <v>11</v>
      </c>
      <c r="T628">
        <v>515</v>
      </c>
      <c r="U628">
        <v>9</v>
      </c>
      <c r="V628">
        <v>5</v>
      </c>
      <c r="W628">
        <v>0</v>
      </c>
      <c r="X628">
        <v>0</v>
      </c>
      <c r="Y628">
        <v>1</v>
      </c>
      <c r="Z628">
        <v>0</v>
      </c>
      <c r="AA628">
        <v>0</v>
      </c>
      <c r="AB628">
        <v>1</v>
      </c>
      <c r="AC628">
        <v>0</v>
      </c>
      <c r="AD628">
        <v>2</v>
      </c>
      <c r="AE628">
        <v>0</v>
      </c>
      <c r="AF628">
        <v>9</v>
      </c>
      <c r="AG628">
        <v>9</v>
      </c>
      <c r="AH628">
        <v>0</v>
      </c>
      <c r="AI628">
        <v>0</v>
      </c>
      <c r="AJ628">
        <v>0</v>
      </c>
      <c r="AK628">
        <v>0</v>
      </c>
      <c r="AL628">
        <v>1</v>
      </c>
      <c r="AM628">
        <v>2</v>
      </c>
      <c r="AN628">
        <v>0</v>
      </c>
      <c r="AO628">
        <v>0</v>
      </c>
      <c r="AP628">
        <v>1</v>
      </c>
      <c r="AQ628">
        <v>5</v>
      </c>
      <c r="AR628">
        <v>9</v>
      </c>
      <c r="AS628">
        <v>6</v>
      </c>
      <c r="AT628">
        <v>2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2</v>
      </c>
      <c r="BA628">
        <v>0</v>
      </c>
      <c r="BB628">
        <v>2</v>
      </c>
      <c r="BC628">
        <v>0</v>
      </c>
      <c r="BD628">
        <v>6</v>
      </c>
      <c r="BE628">
        <v>3</v>
      </c>
      <c r="BF628">
        <v>2</v>
      </c>
      <c r="BG628">
        <v>0</v>
      </c>
      <c r="BH628">
        <v>1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3</v>
      </c>
      <c r="BQ628">
        <v>2</v>
      </c>
      <c r="BR628">
        <v>2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2</v>
      </c>
      <c r="CA628">
        <v>56</v>
      </c>
      <c r="CB628">
        <v>17</v>
      </c>
      <c r="CC628">
        <v>30</v>
      </c>
      <c r="CD628">
        <v>1</v>
      </c>
      <c r="CE628">
        <v>0</v>
      </c>
      <c r="CF628">
        <v>1</v>
      </c>
      <c r="CG628">
        <v>0</v>
      </c>
      <c r="CH628">
        <v>5</v>
      </c>
      <c r="CI628">
        <v>0</v>
      </c>
      <c r="CJ628">
        <v>1</v>
      </c>
      <c r="CK628">
        <v>1</v>
      </c>
      <c r="CL628">
        <v>56</v>
      </c>
      <c r="CM628">
        <v>9</v>
      </c>
      <c r="CN628">
        <v>7</v>
      </c>
      <c r="CO628">
        <v>0</v>
      </c>
      <c r="CP628">
        <v>0</v>
      </c>
      <c r="CQ628">
        <v>1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1</v>
      </c>
      <c r="CX628">
        <v>9</v>
      </c>
      <c r="CY628">
        <v>3</v>
      </c>
      <c r="CZ628">
        <v>3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3</v>
      </c>
      <c r="DK628">
        <v>276</v>
      </c>
      <c r="DL628">
        <v>211</v>
      </c>
      <c r="DM628">
        <v>26</v>
      </c>
      <c r="DN628">
        <v>7</v>
      </c>
      <c r="DO628">
        <v>7</v>
      </c>
      <c r="DP628">
        <v>0</v>
      </c>
      <c r="DQ628">
        <v>4</v>
      </c>
      <c r="DR628">
        <v>2</v>
      </c>
      <c r="DS628">
        <v>0</v>
      </c>
      <c r="DT628">
        <v>18</v>
      </c>
      <c r="DU628">
        <v>1</v>
      </c>
      <c r="DV628">
        <v>276</v>
      </c>
      <c r="DW628">
        <v>141</v>
      </c>
      <c r="DX628">
        <v>66</v>
      </c>
      <c r="DY628">
        <v>3</v>
      </c>
      <c r="DZ628">
        <v>28</v>
      </c>
      <c r="EA628">
        <v>33</v>
      </c>
      <c r="EB628">
        <v>5</v>
      </c>
      <c r="EC628">
        <v>0</v>
      </c>
      <c r="ED628">
        <v>1</v>
      </c>
      <c r="EE628">
        <v>3</v>
      </c>
      <c r="EF628">
        <v>0</v>
      </c>
      <c r="EG628">
        <v>2</v>
      </c>
      <c r="EH628">
        <v>141</v>
      </c>
      <c r="EI628" t="s">
        <v>225</v>
      </c>
      <c r="EJ628">
        <v>1</v>
      </c>
      <c r="EK628">
        <v>0</v>
      </c>
      <c r="EL628">
        <v>0</v>
      </c>
      <c r="EM628">
        <v>1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1</v>
      </c>
    </row>
    <row r="629" spans="1:149" ht="12.75">
      <c r="A629">
        <v>624</v>
      </c>
      <c r="B629" t="str">
        <f t="shared" si="41"/>
        <v>247901</v>
      </c>
      <c r="C629" t="s">
        <v>56</v>
      </c>
      <c r="D629" t="s">
        <v>56</v>
      </c>
      <c r="E629" t="s">
        <v>223</v>
      </c>
      <c r="F629">
        <v>11</v>
      </c>
      <c r="G629" t="s">
        <v>63</v>
      </c>
      <c r="H629">
        <v>1985</v>
      </c>
      <c r="I629">
        <v>1985</v>
      </c>
      <c r="J629">
        <v>0</v>
      </c>
      <c r="K629">
        <v>1458</v>
      </c>
      <c r="L629">
        <v>468</v>
      </c>
      <c r="M629">
        <v>468</v>
      </c>
      <c r="N629">
        <v>0</v>
      </c>
      <c r="O629">
        <v>990</v>
      </c>
      <c r="P629">
        <v>468</v>
      </c>
      <c r="Q629">
        <v>0</v>
      </c>
      <c r="R629">
        <v>468</v>
      </c>
      <c r="S629">
        <v>8</v>
      </c>
      <c r="T629">
        <v>460</v>
      </c>
      <c r="U629">
        <v>3</v>
      </c>
      <c r="V629">
        <v>2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1</v>
      </c>
      <c r="AF629">
        <v>3</v>
      </c>
      <c r="AG629">
        <v>8</v>
      </c>
      <c r="AH629">
        <v>0</v>
      </c>
      <c r="AI629">
        <v>1</v>
      </c>
      <c r="AJ629">
        <v>1</v>
      </c>
      <c r="AK629">
        <v>1</v>
      </c>
      <c r="AL629">
        <v>1</v>
      </c>
      <c r="AM629">
        <v>0</v>
      </c>
      <c r="AN629">
        <v>1</v>
      </c>
      <c r="AO629">
        <v>0</v>
      </c>
      <c r="AP629">
        <v>0</v>
      </c>
      <c r="AQ629">
        <v>3</v>
      </c>
      <c r="AR629">
        <v>8</v>
      </c>
      <c r="AS629">
        <v>6</v>
      </c>
      <c r="AT629">
        <v>2</v>
      </c>
      <c r="AU629">
        <v>0</v>
      </c>
      <c r="AV629">
        <v>1</v>
      </c>
      <c r="AW629">
        <v>0</v>
      </c>
      <c r="AX629">
        <v>0</v>
      </c>
      <c r="AY629">
        <v>0</v>
      </c>
      <c r="AZ629">
        <v>0</v>
      </c>
      <c r="BA629">
        <v>2</v>
      </c>
      <c r="BB629">
        <v>0</v>
      </c>
      <c r="BC629">
        <v>1</v>
      </c>
      <c r="BD629">
        <v>6</v>
      </c>
      <c r="BE629">
        <v>1</v>
      </c>
      <c r="BF629">
        <v>0</v>
      </c>
      <c r="BG629">
        <v>1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1</v>
      </c>
      <c r="BQ629">
        <v>1</v>
      </c>
      <c r="BR629">
        <v>1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1</v>
      </c>
      <c r="CA629">
        <v>63</v>
      </c>
      <c r="CB629">
        <v>17</v>
      </c>
      <c r="CC629">
        <v>39</v>
      </c>
      <c r="CD629">
        <v>0</v>
      </c>
      <c r="CE629">
        <v>0</v>
      </c>
      <c r="CF629">
        <v>1</v>
      </c>
      <c r="CG629">
        <v>0</v>
      </c>
      <c r="CH629">
        <v>2</v>
      </c>
      <c r="CI629">
        <v>0</v>
      </c>
      <c r="CJ629">
        <v>0</v>
      </c>
      <c r="CK629">
        <v>4</v>
      </c>
      <c r="CL629">
        <v>63</v>
      </c>
      <c r="CM629">
        <v>6</v>
      </c>
      <c r="CN629">
        <v>3</v>
      </c>
      <c r="CO629">
        <v>0</v>
      </c>
      <c r="CP629">
        <v>0</v>
      </c>
      <c r="CQ629">
        <v>1</v>
      </c>
      <c r="CR629">
        <v>0</v>
      </c>
      <c r="CS629">
        <v>1</v>
      </c>
      <c r="CT629">
        <v>0</v>
      </c>
      <c r="CU629">
        <v>1</v>
      </c>
      <c r="CV629">
        <v>0</v>
      </c>
      <c r="CW629">
        <v>0</v>
      </c>
      <c r="CX629">
        <v>6</v>
      </c>
      <c r="CY629">
        <v>6</v>
      </c>
      <c r="CZ629">
        <v>3</v>
      </c>
      <c r="DA629">
        <v>0</v>
      </c>
      <c r="DB629">
        <v>0</v>
      </c>
      <c r="DC629">
        <v>0</v>
      </c>
      <c r="DD629">
        <v>1</v>
      </c>
      <c r="DE629">
        <v>0</v>
      </c>
      <c r="DF629">
        <v>0</v>
      </c>
      <c r="DG629">
        <v>0</v>
      </c>
      <c r="DH629">
        <v>1</v>
      </c>
      <c r="DI629">
        <v>1</v>
      </c>
      <c r="DJ629">
        <v>6</v>
      </c>
      <c r="DK629">
        <v>264</v>
      </c>
      <c r="DL629">
        <v>208</v>
      </c>
      <c r="DM629">
        <v>26</v>
      </c>
      <c r="DN629">
        <v>10</v>
      </c>
      <c r="DO629">
        <v>3</v>
      </c>
      <c r="DP629">
        <v>1</v>
      </c>
      <c r="DQ629">
        <v>3</v>
      </c>
      <c r="DR629">
        <v>0</v>
      </c>
      <c r="DS629">
        <v>0</v>
      </c>
      <c r="DT629">
        <v>12</v>
      </c>
      <c r="DU629">
        <v>1</v>
      </c>
      <c r="DV629">
        <v>264</v>
      </c>
      <c r="DW629">
        <v>102</v>
      </c>
      <c r="DX629">
        <v>61</v>
      </c>
      <c r="DY629">
        <v>2</v>
      </c>
      <c r="DZ629">
        <v>13</v>
      </c>
      <c r="EA629">
        <v>7</v>
      </c>
      <c r="EB629">
        <v>4</v>
      </c>
      <c r="EC629">
        <v>0</v>
      </c>
      <c r="ED629">
        <v>3</v>
      </c>
      <c r="EE629">
        <v>9</v>
      </c>
      <c r="EF629">
        <v>2</v>
      </c>
      <c r="EG629">
        <v>1</v>
      </c>
      <c r="EH629">
        <v>102</v>
      </c>
      <c r="EI629" t="s">
        <v>225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0</v>
      </c>
      <c r="ER629">
        <v>0</v>
      </c>
      <c r="ES629">
        <v>0</v>
      </c>
    </row>
    <row r="630" spans="1:149" ht="12.75">
      <c r="A630">
        <v>625</v>
      </c>
      <c r="B630" t="str">
        <f t="shared" si="41"/>
        <v>247901</v>
      </c>
      <c r="C630" t="s">
        <v>56</v>
      </c>
      <c r="D630" t="s">
        <v>56</v>
      </c>
      <c r="E630" t="s">
        <v>223</v>
      </c>
      <c r="F630">
        <v>12</v>
      </c>
      <c r="G630" t="s">
        <v>64</v>
      </c>
      <c r="H630">
        <v>1115</v>
      </c>
      <c r="I630">
        <v>1115</v>
      </c>
      <c r="J630">
        <v>0</v>
      </c>
      <c r="K630">
        <v>852</v>
      </c>
      <c r="L630">
        <v>261</v>
      </c>
      <c r="M630">
        <v>261</v>
      </c>
      <c r="N630">
        <v>0</v>
      </c>
      <c r="O630">
        <v>591</v>
      </c>
      <c r="P630">
        <v>261</v>
      </c>
      <c r="Q630">
        <v>0</v>
      </c>
      <c r="R630">
        <v>261</v>
      </c>
      <c r="S630">
        <v>10</v>
      </c>
      <c r="T630">
        <v>251</v>
      </c>
      <c r="U630">
        <v>2</v>
      </c>
      <c r="V630">
        <v>1</v>
      </c>
      <c r="W630">
        <v>0</v>
      </c>
      <c r="X630">
        <v>0</v>
      </c>
      <c r="Y630">
        <v>0</v>
      </c>
      <c r="Z630">
        <v>1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2</v>
      </c>
      <c r="AG630">
        <v>4</v>
      </c>
      <c r="AH630">
        <v>1</v>
      </c>
      <c r="AI630">
        <v>0</v>
      </c>
      <c r="AJ630">
        <v>0</v>
      </c>
      <c r="AK630">
        <v>3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4</v>
      </c>
      <c r="AS630">
        <v>6</v>
      </c>
      <c r="AT630">
        <v>5</v>
      </c>
      <c r="AU630">
        <v>0</v>
      </c>
      <c r="AV630">
        <v>0</v>
      </c>
      <c r="AW630">
        <v>0</v>
      </c>
      <c r="AX630">
        <v>0</v>
      </c>
      <c r="AY630">
        <v>1</v>
      </c>
      <c r="AZ630">
        <v>0</v>
      </c>
      <c r="BA630">
        <v>0</v>
      </c>
      <c r="BB630">
        <v>0</v>
      </c>
      <c r="BC630">
        <v>0</v>
      </c>
      <c r="BD630">
        <v>6</v>
      </c>
      <c r="BE630">
        <v>7</v>
      </c>
      <c r="BF630">
        <v>1</v>
      </c>
      <c r="BG630">
        <v>1</v>
      </c>
      <c r="BH630">
        <v>1</v>
      </c>
      <c r="BI630">
        <v>1</v>
      </c>
      <c r="BJ630">
        <v>0</v>
      </c>
      <c r="BK630">
        <v>0</v>
      </c>
      <c r="BL630">
        <v>0</v>
      </c>
      <c r="BM630">
        <v>0</v>
      </c>
      <c r="BN630">
        <v>2</v>
      </c>
      <c r="BO630">
        <v>1</v>
      </c>
      <c r="BP630">
        <v>7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37</v>
      </c>
      <c r="CB630">
        <v>7</v>
      </c>
      <c r="CC630">
        <v>24</v>
      </c>
      <c r="CD630">
        <v>1</v>
      </c>
      <c r="CE630">
        <v>1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4</v>
      </c>
      <c r="CL630">
        <v>37</v>
      </c>
      <c r="CM630">
        <v>4</v>
      </c>
      <c r="CN630">
        <v>2</v>
      </c>
      <c r="CO630">
        <v>0</v>
      </c>
      <c r="CP630">
        <v>0</v>
      </c>
      <c r="CQ630">
        <v>0</v>
      </c>
      <c r="CR630">
        <v>0</v>
      </c>
      <c r="CS630">
        <v>1</v>
      </c>
      <c r="CT630">
        <v>0</v>
      </c>
      <c r="CU630">
        <v>1</v>
      </c>
      <c r="CV630">
        <v>0</v>
      </c>
      <c r="CW630">
        <v>0</v>
      </c>
      <c r="CX630">
        <v>4</v>
      </c>
      <c r="CY630">
        <v>1</v>
      </c>
      <c r="CZ630">
        <v>1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1</v>
      </c>
      <c r="DK630">
        <v>143</v>
      </c>
      <c r="DL630">
        <v>108</v>
      </c>
      <c r="DM630">
        <v>20</v>
      </c>
      <c r="DN630">
        <v>3</v>
      </c>
      <c r="DO630">
        <v>1</v>
      </c>
      <c r="DP630">
        <v>1</v>
      </c>
      <c r="DQ630">
        <v>0</v>
      </c>
      <c r="DR630">
        <v>1</v>
      </c>
      <c r="DS630">
        <v>1</v>
      </c>
      <c r="DT630">
        <v>7</v>
      </c>
      <c r="DU630">
        <v>1</v>
      </c>
      <c r="DV630">
        <v>143</v>
      </c>
      <c r="DW630">
        <v>46</v>
      </c>
      <c r="DX630">
        <v>19</v>
      </c>
      <c r="DY630">
        <v>1</v>
      </c>
      <c r="DZ630">
        <v>11</v>
      </c>
      <c r="EA630">
        <v>10</v>
      </c>
      <c r="EB630">
        <v>1</v>
      </c>
      <c r="EC630">
        <v>1</v>
      </c>
      <c r="ED630">
        <v>0</v>
      </c>
      <c r="EE630">
        <v>3</v>
      </c>
      <c r="EF630">
        <v>0</v>
      </c>
      <c r="EG630">
        <v>0</v>
      </c>
      <c r="EH630">
        <v>46</v>
      </c>
      <c r="EI630" t="s">
        <v>225</v>
      </c>
      <c r="EJ630">
        <v>1</v>
      </c>
      <c r="EK630">
        <v>0</v>
      </c>
      <c r="EL630">
        <v>1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0</v>
      </c>
      <c r="ES630">
        <v>1</v>
      </c>
    </row>
    <row r="631" spans="1:149" ht="12.75">
      <c r="A631">
        <v>626</v>
      </c>
      <c r="B631" t="str">
        <f t="shared" si="41"/>
        <v>247901</v>
      </c>
      <c r="C631" t="s">
        <v>56</v>
      </c>
      <c r="D631" t="s">
        <v>56</v>
      </c>
      <c r="E631" t="s">
        <v>223</v>
      </c>
      <c r="F631">
        <v>13</v>
      </c>
      <c r="G631" t="s">
        <v>64</v>
      </c>
      <c r="H631">
        <v>1029</v>
      </c>
      <c r="I631">
        <v>1029</v>
      </c>
      <c r="J631">
        <v>0</v>
      </c>
      <c r="K631">
        <v>800</v>
      </c>
      <c r="L631">
        <v>241</v>
      </c>
      <c r="M631">
        <v>241</v>
      </c>
      <c r="N631">
        <v>0</v>
      </c>
      <c r="O631">
        <v>559</v>
      </c>
      <c r="P631">
        <v>241</v>
      </c>
      <c r="Q631">
        <v>3</v>
      </c>
      <c r="R631">
        <v>238</v>
      </c>
      <c r="S631">
        <v>0</v>
      </c>
      <c r="T631">
        <v>238</v>
      </c>
      <c r="U631">
        <v>1</v>
      </c>
      <c r="V631">
        <v>0</v>
      </c>
      <c r="W631">
        <v>0</v>
      </c>
      <c r="X631">
        <v>1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1</v>
      </c>
      <c r="AG631">
        <v>3</v>
      </c>
      <c r="AH631">
        <v>2</v>
      </c>
      <c r="AI631">
        <v>1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3</v>
      </c>
      <c r="AS631">
        <v>1</v>
      </c>
      <c r="AT631">
        <v>1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1</v>
      </c>
      <c r="BE631">
        <v>1</v>
      </c>
      <c r="BF631">
        <v>1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1</v>
      </c>
      <c r="BQ631">
        <v>1</v>
      </c>
      <c r="BR631">
        <v>0</v>
      </c>
      <c r="BS631">
        <v>0</v>
      </c>
      <c r="BT631">
        <v>0</v>
      </c>
      <c r="BU631">
        <v>1</v>
      </c>
      <c r="BV631">
        <v>0</v>
      </c>
      <c r="BW631">
        <v>0</v>
      </c>
      <c r="BX631">
        <v>0</v>
      </c>
      <c r="BY631">
        <v>0</v>
      </c>
      <c r="BZ631">
        <v>1</v>
      </c>
      <c r="CA631">
        <v>40</v>
      </c>
      <c r="CB631">
        <v>10</v>
      </c>
      <c r="CC631">
        <v>23</v>
      </c>
      <c r="CD631">
        <v>0</v>
      </c>
      <c r="CE631">
        <v>0</v>
      </c>
      <c r="CF631">
        <v>2</v>
      </c>
      <c r="CG631">
        <v>0</v>
      </c>
      <c r="CH631">
        <v>1</v>
      </c>
      <c r="CI631">
        <v>0</v>
      </c>
      <c r="CJ631">
        <v>2</v>
      </c>
      <c r="CK631">
        <v>2</v>
      </c>
      <c r="CL631">
        <v>40</v>
      </c>
      <c r="CM631">
        <v>1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1</v>
      </c>
      <c r="CU631">
        <v>0</v>
      </c>
      <c r="CV631">
        <v>0</v>
      </c>
      <c r="CW631">
        <v>0</v>
      </c>
      <c r="CX631">
        <v>1</v>
      </c>
      <c r="CY631">
        <v>1</v>
      </c>
      <c r="CZ631">
        <v>0</v>
      </c>
      <c r="DA631">
        <v>1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1</v>
      </c>
      <c r="DK631">
        <v>136</v>
      </c>
      <c r="DL631">
        <v>112</v>
      </c>
      <c r="DM631">
        <v>12</v>
      </c>
      <c r="DN631">
        <v>4</v>
      </c>
      <c r="DO631">
        <v>1</v>
      </c>
      <c r="DP631">
        <v>2</v>
      </c>
      <c r="DQ631">
        <v>1</v>
      </c>
      <c r="DR631">
        <v>1</v>
      </c>
      <c r="DS631">
        <v>0</v>
      </c>
      <c r="DT631">
        <v>2</v>
      </c>
      <c r="DU631">
        <v>1</v>
      </c>
      <c r="DV631">
        <v>136</v>
      </c>
      <c r="DW631">
        <v>53</v>
      </c>
      <c r="DX631">
        <v>25</v>
      </c>
      <c r="DY631">
        <v>2</v>
      </c>
      <c r="DZ631">
        <v>13</v>
      </c>
      <c r="EA631">
        <v>12</v>
      </c>
      <c r="EB631">
        <v>0</v>
      </c>
      <c r="EC631">
        <v>1</v>
      </c>
      <c r="ED631">
        <v>0</v>
      </c>
      <c r="EE631">
        <v>0</v>
      </c>
      <c r="EF631">
        <v>0</v>
      </c>
      <c r="EG631">
        <v>0</v>
      </c>
      <c r="EH631">
        <v>53</v>
      </c>
      <c r="EI631" t="s">
        <v>225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0</v>
      </c>
      <c r="ES631">
        <v>0</v>
      </c>
    </row>
    <row r="632" spans="1:149" ht="12.75">
      <c r="A632">
        <v>627</v>
      </c>
      <c r="B632" t="str">
        <f t="shared" si="41"/>
        <v>247901</v>
      </c>
      <c r="C632" t="s">
        <v>56</v>
      </c>
      <c r="D632" t="s">
        <v>56</v>
      </c>
      <c r="E632" t="s">
        <v>223</v>
      </c>
      <c r="F632">
        <v>14</v>
      </c>
      <c r="G632" t="s">
        <v>64</v>
      </c>
      <c r="H632">
        <v>1889</v>
      </c>
      <c r="I632">
        <v>1889</v>
      </c>
      <c r="J632">
        <v>0</v>
      </c>
      <c r="K632">
        <v>1399</v>
      </c>
      <c r="L632">
        <v>487</v>
      </c>
      <c r="M632">
        <v>487</v>
      </c>
      <c r="N632">
        <v>0</v>
      </c>
      <c r="O632">
        <v>912</v>
      </c>
      <c r="P632">
        <v>486</v>
      </c>
      <c r="Q632">
        <v>0</v>
      </c>
      <c r="R632">
        <v>486</v>
      </c>
      <c r="S632">
        <v>5</v>
      </c>
      <c r="T632">
        <v>481</v>
      </c>
      <c r="U632">
        <v>8</v>
      </c>
      <c r="V632">
        <v>2</v>
      </c>
      <c r="W632">
        <v>2</v>
      </c>
      <c r="X632">
        <v>2</v>
      </c>
      <c r="Y632">
        <v>0</v>
      </c>
      <c r="Z632">
        <v>0</v>
      </c>
      <c r="AA632">
        <v>0</v>
      </c>
      <c r="AB632">
        <v>1</v>
      </c>
      <c r="AC632">
        <v>1</v>
      </c>
      <c r="AD632">
        <v>0</v>
      </c>
      <c r="AE632">
        <v>0</v>
      </c>
      <c r="AF632">
        <v>8</v>
      </c>
      <c r="AG632">
        <v>7</v>
      </c>
      <c r="AH632">
        <v>1</v>
      </c>
      <c r="AI632">
        <v>2</v>
      </c>
      <c r="AJ632">
        <v>0</v>
      </c>
      <c r="AK632">
        <v>2</v>
      </c>
      <c r="AL632">
        <v>0</v>
      </c>
      <c r="AM632">
        <v>0</v>
      </c>
      <c r="AN632">
        <v>2</v>
      </c>
      <c r="AO632">
        <v>0</v>
      </c>
      <c r="AP632">
        <v>0</v>
      </c>
      <c r="AQ632">
        <v>0</v>
      </c>
      <c r="AR632">
        <v>7</v>
      </c>
      <c r="AS632">
        <v>5</v>
      </c>
      <c r="AT632">
        <v>5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5</v>
      </c>
      <c r="BE632">
        <v>7</v>
      </c>
      <c r="BF632">
        <v>2</v>
      </c>
      <c r="BG632">
        <v>0</v>
      </c>
      <c r="BH632">
        <v>0</v>
      </c>
      <c r="BI632">
        <v>2</v>
      </c>
      <c r="BJ632">
        <v>0</v>
      </c>
      <c r="BK632">
        <v>1</v>
      </c>
      <c r="BL632">
        <v>0</v>
      </c>
      <c r="BM632">
        <v>0</v>
      </c>
      <c r="BN632">
        <v>1</v>
      </c>
      <c r="BO632">
        <v>1</v>
      </c>
      <c r="BP632">
        <v>7</v>
      </c>
      <c r="BQ632">
        <v>1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1</v>
      </c>
      <c r="BX632">
        <v>0</v>
      </c>
      <c r="BY632">
        <v>0</v>
      </c>
      <c r="BZ632">
        <v>1</v>
      </c>
      <c r="CA632">
        <v>69</v>
      </c>
      <c r="CB632">
        <v>30</v>
      </c>
      <c r="CC632">
        <v>29</v>
      </c>
      <c r="CD632">
        <v>2</v>
      </c>
      <c r="CE632">
        <v>0</v>
      </c>
      <c r="CF632">
        <v>1</v>
      </c>
      <c r="CG632">
        <v>0</v>
      </c>
      <c r="CH632">
        <v>5</v>
      </c>
      <c r="CI632">
        <v>0</v>
      </c>
      <c r="CJ632">
        <v>0</v>
      </c>
      <c r="CK632">
        <v>2</v>
      </c>
      <c r="CL632">
        <v>69</v>
      </c>
      <c r="CM632">
        <v>2</v>
      </c>
      <c r="CN632">
        <v>2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  <c r="CW632">
        <v>0</v>
      </c>
      <c r="CX632">
        <v>2</v>
      </c>
      <c r="CY632">
        <v>8</v>
      </c>
      <c r="CZ632">
        <v>5</v>
      </c>
      <c r="DA632">
        <v>2</v>
      </c>
      <c r="DB632">
        <v>0</v>
      </c>
      <c r="DC632">
        <v>0</v>
      </c>
      <c r="DD632">
        <v>0</v>
      </c>
      <c r="DE632">
        <v>0</v>
      </c>
      <c r="DF632">
        <v>1</v>
      </c>
      <c r="DG632">
        <v>0</v>
      </c>
      <c r="DH632">
        <v>0</v>
      </c>
      <c r="DI632">
        <v>0</v>
      </c>
      <c r="DJ632">
        <v>8</v>
      </c>
      <c r="DK632">
        <v>256</v>
      </c>
      <c r="DL632">
        <v>207</v>
      </c>
      <c r="DM632">
        <v>24</v>
      </c>
      <c r="DN632">
        <v>1</v>
      </c>
      <c r="DO632">
        <v>2</v>
      </c>
      <c r="DP632">
        <v>1</v>
      </c>
      <c r="DQ632">
        <v>1</v>
      </c>
      <c r="DR632">
        <v>4</v>
      </c>
      <c r="DS632">
        <v>0</v>
      </c>
      <c r="DT632">
        <v>15</v>
      </c>
      <c r="DU632">
        <v>1</v>
      </c>
      <c r="DV632">
        <v>256</v>
      </c>
      <c r="DW632">
        <v>118</v>
      </c>
      <c r="DX632">
        <v>41</v>
      </c>
      <c r="DY632">
        <v>5</v>
      </c>
      <c r="DZ632">
        <v>43</v>
      </c>
      <c r="EA632">
        <v>22</v>
      </c>
      <c r="EB632">
        <v>0</v>
      </c>
      <c r="EC632">
        <v>0</v>
      </c>
      <c r="ED632">
        <v>3</v>
      </c>
      <c r="EE632">
        <v>3</v>
      </c>
      <c r="EF632">
        <v>0</v>
      </c>
      <c r="EG632">
        <v>1</v>
      </c>
      <c r="EH632">
        <v>118</v>
      </c>
      <c r="EI632" t="s">
        <v>225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0</v>
      </c>
      <c r="ES632">
        <v>0</v>
      </c>
    </row>
    <row r="633" spans="1:149" ht="12.75">
      <c r="A633">
        <v>628</v>
      </c>
      <c r="B633" t="str">
        <f t="shared" si="41"/>
        <v>247901</v>
      </c>
      <c r="C633" t="s">
        <v>56</v>
      </c>
      <c r="D633" t="s">
        <v>56</v>
      </c>
      <c r="E633" t="s">
        <v>223</v>
      </c>
      <c r="F633">
        <v>15</v>
      </c>
      <c r="G633" t="s">
        <v>64</v>
      </c>
      <c r="H633">
        <v>2034</v>
      </c>
      <c r="I633">
        <v>2034</v>
      </c>
      <c r="J633">
        <v>0</v>
      </c>
      <c r="K633">
        <v>1557</v>
      </c>
      <c r="L633">
        <v>578</v>
      </c>
      <c r="M633">
        <v>578</v>
      </c>
      <c r="N633">
        <v>0</v>
      </c>
      <c r="O633">
        <v>979</v>
      </c>
      <c r="P633">
        <v>578</v>
      </c>
      <c r="Q633">
        <v>0</v>
      </c>
      <c r="R633">
        <v>578</v>
      </c>
      <c r="S633">
        <v>11</v>
      </c>
      <c r="T633">
        <v>567</v>
      </c>
      <c r="U633">
        <v>4</v>
      </c>
      <c r="V633">
        <v>2</v>
      </c>
      <c r="W633">
        <v>0</v>
      </c>
      <c r="X633">
        <v>1</v>
      </c>
      <c r="Y633">
        <v>1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4</v>
      </c>
      <c r="AG633">
        <v>5</v>
      </c>
      <c r="AH633">
        <v>0</v>
      </c>
      <c r="AI633">
        <v>1</v>
      </c>
      <c r="AJ633">
        <v>0</v>
      </c>
      <c r="AK633">
        <v>3</v>
      </c>
      <c r="AL633">
        <v>0</v>
      </c>
      <c r="AM633">
        <v>0</v>
      </c>
      <c r="AN633">
        <v>0</v>
      </c>
      <c r="AO633">
        <v>1</v>
      </c>
      <c r="AP633">
        <v>0</v>
      </c>
      <c r="AQ633">
        <v>0</v>
      </c>
      <c r="AR633">
        <v>5</v>
      </c>
      <c r="AS633">
        <v>7</v>
      </c>
      <c r="AT633">
        <v>3</v>
      </c>
      <c r="AU633">
        <v>0</v>
      </c>
      <c r="AV633">
        <v>0</v>
      </c>
      <c r="AW633">
        <v>0</v>
      </c>
      <c r="AX633">
        <v>0</v>
      </c>
      <c r="AY633">
        <v>2</v>
      </c>
      <c r="AZ633">
        <v>0</v>
      </c>
      <c r="BA633">
        <v>1</v>
      </c>
      <c r="BB633">
        <v>0</v>
      </c>
      <c r="BC633">
        <v>1</v>
      </c>
      <c r="BD633">
        <v>7</v>
      </c>
      <c r="BE633">
        <v>3</v>
      </c>
      <c r="BF633">
        <v>0</v>
      </c>
      <c r="BG633">
        <v>0</v>
      </c>
      <c r="BH633">
        <v>0</v>
      </c>
      <c r="BI633">
        <v>2</v>
      </c>
      <c r="BJ633">
        <v>0</v>
      </c>
      <c r="BK633">
        <v>0</v>
      </c>
      <c r="BL633">
        <v>0</v>
      </c>
      <c r="BM633">
        <v>0</v>
      </c>
      <c r="BN633">
        <v>1</v>
      </c>
      <c r="BO633">
        <v>0</v>
      </c>
      <c r="BP633">
        <v>3</v>
      </c>
      <c r="BQ633">
        <v>5</v>
      </c>
      <c r="BR633">
        <v>0</v>
      </c>
      <c r="BS633">
        <v>0</v>
      </c>
      <c r="BT633">
        <v>2</v>
      </c>
      <c r="BU633">
        <v>0</v>
      </c>
      <c r="BV633">
        <v>0</v>
      </c>
      <c r="BW633">
        <v>2</v>
      </c>
      <c r="BX633">
        <v>0</v>
      </c>
      <c r="BY633">
        <v>1</v>
      </c>
      <c r="BZ633">
        <v>5</v>
      </c>
      <c r="CA633">
        <v>87</v>
      </c>
      <c r="CB633">
        <v>33</v>
      </c>
      <c r="CC633">
        <v>45</v>
      </c>
      <c r="CD633">
        <v>0</v>
      </c>
      <c r="CE633">
        <v>0</v>
      </c>
      <c r="CF633">
        <v>1</v>
      </c>
      <c r="CG633">
        <v>0</v>
      </c>
      <c r="CH633">
        <v>5</v>
      </c>
      <c r="CI633">
        <v>0</v>
      </c>
      <c r="CJ633">
        <v>0</v>
      </c>
      <c r="CK633">
        <v>3</v>
      </c>
      <c r="CL633">
        <v>87</v>
      </c>
      <c r="CM633">
        <v>8</v>
      </c>
      <c r="CN633">
        <v>5</v>
      </c>
      <c r="CO633">
        <v>1</v>
      </c>
      <c r="CP633">
        <v>0</v>
      </c>
      <c r="CQ633">
        <v>0</v>
      </c>
      <c r="CR633">
        <v>1</v>
      </c>
      <c r="CS633">
        <v>0</v>
      </c>
      <c r="CT633">
        <v>0</v>
      </c>
      <c r="CU633">
        <v>1</v>
      </c>
      <c r="CV633">
        <v>0</v>
      </c>
      <c r="CW633">
        <v>0</v>
      </c>
      <c r="CX633">
        <v>8</v>
      </c>
      <c r="CY633">
        <v>4</v>
      </c>
      <c r="CZ633">
        <v>4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4</v>
      </c>
      <c r="DK633">
        <v>293</v>
      </c>
      <c r="DL633">
        <v>234</v>
      </c>
      <c r="DM633">
        <v>23</v>
      </c>
      <c r="DN633">
        <v>11</v>
      </c>
      <c r="DO633">
        <v>3</v>
      </c>
      <c r="DP633">
        <v>1</v>
      </c>
      <c r="DQ633">
        <v>2</v>
      </c>
      <c r="DR633">
        <v>4</v>
      </c>
      <c r="DS633">
        <v>0</v>
      </c>
      <c r="DT633">
        <v>13</v>
      </c>
      <c r="DU633">
        <v>2</v>
      </c>
      <c r="DV633">
        <v>293</v>
      </c>
      <c r="DW633">
        <v>151</v>
      </c>
      <c r="DX633">
        <v>79</v>
      </c>
      <c r="DY633">
        <v>2</v>
      </c>
      <c r="DZ633">
        <v>37</v>
      </c>
      <c r="EA633">
        <v>20</v>
      </c>
      <c r="EB633">
        <v>3</v>
      </c>
      <c r="EC633">
        <v>0</v>
      </c>
      <c r="ED633">
        <v>1</v>
      </c>
      <c r="EE633">
        <v>5</v>
      </c>
      <c r="EF633">
        <v>1</v>
      </c>
      <c r="EG633">
        <v>3</v>
      </c>
      <c r="EH633">
        <v>151</v>
      </c>
      <c r="EI633" t="s">
        <v>225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</row>
    <row r="634" spans="1:149" ht="12.75">
      <c r="A634">
        <v>629</v>
      </c>
      <c r="B634" t="str">
        <f t="shared" si="41"/>
        <v>247901</v>
      </c>
      <c r="C634" t="s">
        <v>56</v>
      </c>
      <c r="D634" t="s">
        <v>56</v>
      </c>
      <c r="E634" t="s">
        <v>223</v>
      </c>
      <c r="F634">
        <v>16</v>
      </c>
      <c r="G634" t="s">
        <v>65</v>
      </c>
      <c r="H634">
        <v>1486</v>
      </c>
      <c r="I634">
        <v>1486</v>
      </c>
      <c r="J634">
        <v>0</v>
      </c>
      <c r="K634">
        <v>1100</v>
      </c>
      <c r="L634">
        <v>360</v>
      </c>
      <c r="M634">
        <v>360</v>
      </c>
      <c r="N634">
        <v>0</v>
      </c>
      <c r="O634">
        <v>740</v>
      </c>
      <c r="P634">
        <v>360</v>
      </c>
      <c r="Q634">
        <v>0</v>
      </c>
      <c r="R634">
        <v>360</v>
      </c>
      <c r="S634">
        <v>10</v>
      </c>
      <c r="T634">
        <v>350</v>
      </c>
      <c r="U634">
        <v>4</v>
      </c>
      <c r="V634">
        <v>3</v>
      </c>
      <c r="W634">
        <v>1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4</v>
      </c>
      <c r="AG634">
        <v>4</v>
      </c>
      <c r="AH634">
        <v>0</v>
      </c>
      <c r="AI634">
        <v>0</v>
      </c>
      <c r="AJ634">
        <v>2</v>
      </c>
      <c r="AK634">
        <v>1</v>
      </c>
      <c r="AL634">
        <v>0</v>
      </c>
      <c r="AM634">
        <v>0</v>
      </c>
      <c r="AN634">
        <v>0</v>
      </c>
      <c r="AO634">
        <v>1</v>
      </c>
      <c r="AP634">
        <v>0</v>
      </c>
      <c r="AQ634">
        <v>0</v>
      </c>
      <c r="AR634">
        <v>4</v>
      </c>
      <c r="AS634">
        <v>4</v>
      </c>
      <c r="AT634">
        <v>1</v>
      </c>
      <c r="AU634">
        <v>0</v>
      </c>
      <c r="AV634">
        <v>1</v>
      </c>
      <c r="AW634">
        <v>0</v>
      </c>
      <c r="AX634">
        <v>0</v>
      </c>
      <c r="AY634">
        <v>2</v>
      </c>
      <c r="AZ634">
        <v>0</v>
      </c>
      <c r="BA634">
        <v>0</v>
      </c>
      <c r="BB634">
        <v>0</v>
      </c>
      <c r="BC634">
        <v>0</v>
      </c>
      <c r="BD634">
        <v>4</v>
      </c>
      <c r="BE634">
        <v>3</v>
      </c>
      <c r="BF634">
        <v>1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2</v>
      </c>
      <c r="BN634">
        <v>0</v>
      </c>
      <c r="BO634">
        <v>0</v>
      </c>
      <c r="BP634">
        <v>3</v>
      </c>
      <c r="BQ634">
        <v>5</v>
      </c>
      <c r="BR634">
        <v>5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5</v>
      </c>
      <c r="CA634">
        <v>42</v>
      </c>
      <c r="CB634">
        <v>12</v>
      </c>
      <c r="CC634">
        <v>23</v>
      </c>
      <c r="CD634">
        <v>0</v>
      </c>
      <c r="CE634">
        <v>0</v>
      </c>
      <c r="CF634">
        <v>0</v>
      </c>
      <c r="CG634">
        <v>0</v>
      </c>
      <c r="CH634">
        <v>6</v>
      </c>
      <c r="CI634">
        <v>0</v>
      </c>
      <c r="CJ634">
        <v>0</v>
      </c>
      <c r="CK634">
        <v>1</v>
      </c>
      <c r="CL634">
        <v>42</v>
      </c>
      <c r="CM634">
        <v>2</v>
      </c>
      <c r="CN634">
        <v>1</v>
      </c>
      <c r="CO634">
        <v>0</v>
      </c>
      <c r="CP634">
        <v>1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  <c r="CW634">
        <v>0</v>
      </c>
      <c r="CX634">
        <v>2</v>
      </c>
      <c r="CY634">
        <v>2</v>
      </c>
      <c r="CZ634">
        <v>2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2</v>
      </c>
      <c r="DK634">
        <v>194</v>
      </c>
      <c r="DL634">
        <v>151</v>
      </c>
      <c r="DM634">
        <v>20</v>
      </c>
      <c r="DN634">
        <v>5</v>
      </c>
      <c r="DO634">
        <v>0</v>
      </c>
      <c r="DP634">
        <v>1</v>
      </c>
      <c r="DQ634">
        <v>2</v>
      </c>
      <c r="DR634">
        <v>2</v>
      </c>
      <c r="DS634">
        <v>0</v>
      </c>
      <c r="DT634">
        <v>11</v>
      </c>
      <c r="DU634">
        <v>2</v>
      </c>
      <c r="DV634">
        <v>194</v>
      </c>
      <c r="DW634">
        <v>89</v>
      </c>
      <c r="DX634">
        <v>46</v>
      </c>
      <c r="DY634">
        <v>3</v>
      </c>
      <c r="DZ634">
        <v>19</v>
      </c>
      <c r="EA634">
        <v>14</v>
      </c>
      <c r="EB634">
        <v>1</v>
      </c>
      <c r="EC634">
        <v>1</v>
      </c>
      <c r="ED634">
        <v>1</v>
      </c>
      <c r="EE634">
        <v>3</v>
      </c>
      <c r="EF634">
        <v>1</v>
      </c>
      <c r="EG634">
        <v>0</v>
      </c>
      <c r="EH634">
        <v>89</v>
      </c>
      <c r="EI634" t="s">
        <v>225</v>
      </c>
      <c r="EJ634">
        <v>1</v>
      </c>
      <c r="EK634">
        <v>1</v>
      </c>
      <c r="EL634">
        <v>0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0</v>
      </c>
      <c r="ES634">
        <v>1</v>
      </c>
    </row>
    <row r="635" spans="1:149" ht="12.75">
      <c r="A635">
        <v>630</v>
      </c>
      <c r="B635" t="str">
        <f t="shared" si="41"/>
        <v>247901</v>
      </c>
      <c r="C635" t="s">
        <v>56</v>
      </c>
      <c r="D635" t="s">
        <v>56</v>
      </c>
      <c r="E635" t="s">
        <v>223</v>
      </c>
      <c r="F635">
        <v>17</v>
      </c>
      <c r="G635" t="s">
        <v>65</v>
      </c>
      <c r="H635">
        <v>1659</v>
      </c>
      <c r="I635">
        <v>1659</v>
      </c>
      <c r="J635">
        <v>0</v>
      </c>
      <c r="K635">
        <v>1251</v>
      </c>
      <c r="L635">
        <v>402</v>
      </c>
      <c r="M635">
        <v>402</v>
      </c>
      <c r="N635">
        <v>0</v>
      </c>
      <c r="O635">
        <v>849</v>
      </c>
      <c r="P635">
        <v>402</v>
      </c>
      <c r="Q635">
        <v>0</v>
      </c>
      <c r="R635">
        <v>402</v>
      </c>
      <c r="S635">
        <v>10</v>
      </c>
      <c r="T635">
        <v>392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6</v>
      </c>
      <c r="AH635">
        <v>1</v>
      </c>
      <c r="AI635">
        <v>0</v>
      </c>
      <c r="AJ635">
        <v>0</v>
      </c>
      <c r="AK635">
        <v>0</v>
      </c>
      <c r="AL635">
        <v>0</v>
      </c>
      <c r="AM635">
        <v>1</v>
      </c>
      <c r="AN635">
        <v>2</v>
      </c>
      <c r="AO635">
        <v>0</v>
      </c>
      <c r="AP635">
        <v>0</v>
      </c>
      <c r="AQ635">
        <v>2</v>
      </c>
      <c r="AR635">
        <v>6</v>
      </c>
      <c r="AS635">
        <v>3</v>
      </c>
      <c r="AT635">
        <v>0</v>
      </c>
      <c r="AU635">
        <v>0</v>
      </c>
      <c r="AV635">
        <v>0</v>
      </c>
      <c r="AW635">
        <v>0</v>
      </c>
      <c r="AX635">
        <v>1</v>
      </c>
      <c r="AY635">
        <v>1</v>
      </c>
      <c r="AZ635">
        <v>0</v>
      </c>
      <c r="BA635">
        <v>0</v>
      </c>
      <c r="BB635">
        <v>1</v>
      </c>
      <c r="BC635">
        <v>0</v>
      </c>
      <c r="BD635">
        <v>3</v>
      </c>
      <c r="BE635">
        <v>6</v>
      </c>
      <c r="BF635">
        <v>2</v>
      </c>
      <c r="BG635">
        <v>0</v>
      </c>
      <c r="BH635">
        <v>0</v>
      </c>
      <c r="BI635">
        <v>1</v>
      </c>
      <c r="BJ635">
        <v>0</v>
      </c>
      <c r="BK635">
        <v>1</v>
      </c>
      <c r="BL635">
        <v>0</v>
      </c>
      <c r="BM635">
        <v>2</v>
      </c>
      <c r="BN635">
        <v>0</v>
      </c>
      <c r="BO635">
        <v>0</v>
      </c>
      <c r="BP635">
        <v>6</v>
      </c>
      <c r="BQ635">
        <v>1</v>
      </c>
      <c r="BR635">
        <v>1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1</v>
      </c>
      <c r="CA635">
        <v>63</v>
      </c>
      <c r="CB635">
        <v>17</v>
      </c>
      <c r="CC635">
        <v>34</v>
      </c>
      <c r="CD635">
        <v>0</v>
      </c>
      <c r="CE635">
        <v>0</v>
      </c>
      <c r="CF635">
        <v>0</v>
      </c>
      <c r="CG635">
        <v>0</v>
      </c>
      <c r="CH635">
        <v>9</v>
      </c>
      <c r="CI635">
        <v>0</v>
      </c>
      <c r="CJ635">
        <v>0</v>
      </c>
      <c r="CK635">
        <v>3</v>
      </c>
      <c r="CL635">
        <v>63</v>
      </c>
      <c r="CM635">
        <v>1</v>
      </c>
      <c r="CN635">
        <v>1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1</v>
      </c>
      <c r="CY635">
        <v>4</v>
      </c>
      <c r="CZ635">
        <v>4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4</v>
      </c>
      <c r="DK635">
        <v>192</v>
      </c>
      <c r="DL635">
        <v>136</v>
      </c>
      <c r="DM635">
        <v>18</v>
      </c>
      <c r="DN635">
        <v>10</v>
      </c>
      <c r="DO635">
        <v>5</v>
      </c>
      <c r="DP635">
        <v>0</v>
      </c>
      <c r="DQ635">
        <v>3</v>
      </c>
      <c r="DR635">
        <v>5</v>
      </c>
      <c r="DS635">
        <v>0</v>
      </c>
      <c r="DT635">
        <v>14</v>
      </c>
      <c r="DU635">
        <v>1</v>
      </c>
      <c r="DV635">
        <v>192</v>
      </c>
      <c r="DW635">
        <v>116</v>
      </c>
      <c r="DX635">
        <v>70</v>
      </c>
      <c r="DY635">
        <v>5</v>
      </c>
      <c r="DZ635">
        <v>20</v>
      </c>
      <c r="EA635">
        <v>17</v>
      </c>
      <c r="EB635">
        <v>0</v>
      </c>
      <c r="EC635">
        <v>0</v>
      </c>
      <c r="ED635">
        <v>1</v>
      </c>
      <c r="EE635">
        <v>1</v>
      </c>
      <c r="EF635">
        <v>1</v>
      </c>
      <c r="EG635">
        <v>1</v>
      </c>
      <c r="EH635">
        <v>116</v>
      </c>
      <c r="EI635" t="s">
        <v>225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0</v>
      </c>
      <c r="ES635">
        <v>0</v>
      </c>
    </row>
    <row r="636" spans="1:149" ht="12.75">
      <c r="A636">
        <v>631</v>
      </c>
      <c r="B636" t="str">
        <f t="shared" si="41"/>
        <v>247901</v>
      </c>
      <c r="C636" t="s">
        <v>56</v>
      </c>
      <c r="D636" t="s">
        <v>56</v>
      </c>
      <c r="E636" t="s">
        <v>223</v>
      </c>
      <c r="F636">
        <v>18</v>
      </c>
      <c r="G636" t="s">
        <v>65</v>
      </c>
      <c r="H636">
        <v>1643</v>
      </c>
      <c r="I636">
        <v>1643</v>
      </c>
      <c r="J636">
        <v>0</v>
      </c>
      <c r="K636">
        <v>1200</v>
      </c>
      <c r="L636">
        <v>390</v>
      </c>
      <c r="M636">
        <v>390</v>
      </c>
      <c r="N636">
        <v>0</v>
      </c>
      <c r="O636">
        <v>810</v>
      </c>
      <c r="P636">
        <v>390</v>
      </c>
      <c r="Q636">
        <v>0</v>
      </c>
      <c r="R636">
        <v>390</v>
      </c>
      <c r="S636">
        <v>10</v>
      </c>
      <c r="T636">
        <v>380</v>
      </c>
      <c r="U636">
        <v>2</v>
      </c>
      <c r="V636">
        <v>2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2</v>
      </c>
      <c r="AG636">
        <v>9</v>
      </c>
      <c r="AH636">
        <v>1</v>
      </c>
      <c r="AI636">
        <v>6</v>
      </c>
      <c r="AJ636">
        <v>2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9</v>
      </c>
      <c r="AS636">
        <v>2</v>
      </c>
      <c r="AT636">
        <v>2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2</v>
      </c>
      <c r="BE636">
        <v>3</v>
      </c>
      <c r="BF636">
        <v>0</v>
      </c>
      <c r="BG636">
        <v>0</v>
      </c>
      <c r="BH636">
        <v>0</v>
      </c>
      <c r="BI636">
        <v>1</v>
      </c>
      <c r="BJ636">
        <v>1</v>
      </c>
      <c r="BK636">
        <v>0</v>
      </c>
      <c r="BL636">
        <v>0</v>
      </c>
      <c r="BM636">
        <v>0</v>
      </c>
      <c r="BN636">
        <v>1</v>
      </c>
      <c r="BO636">
        <v>0</v>
      </c>
      <c r="BP636">
        <v>3</v>
      </c>
      <c r="BQ636">
        <v>1</v>
      </c>
      <c r="BR636">
        <v>1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1</v>
      </c>
      <c r="CA636">
        <v>72</v>
      </c>
      <c r="CB636">
        <v>25</v>
      </c>
      <c r="CC636">
        <v>37</v>
      </c>
      <c r="CD636">
        <v>0</v>
      </c>
      <c r="CE636">
        <v>0</v>
      </c>
      <c r="CF636">
        <v>2</v>
      </c>
      <c r="CG636">
        <v>1</v>
      </c>
      <c r="CH636">
        <v>5</v>
      </c>
      <c r="CI636">
        <v>0</v>
      </c>
      <c r="CJ636">
        <v>1</v>
      </c>
      <c r="CK636">
        <v>1</v>
      </c>
      <c r="CL636">
        <v>72</v>
      </c>
      <c r="CM636">
        <v>2</v>
      </c>
      <c r="CN636">
        <v>1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1</v>
      </c>
      <c r="CV636">
        <v>0</v>
      </c>
      <c r="CW636">
        <v>0</v>
      </c>
      <c r="CX636">
        <v>2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0</v>
      </c>
      <c r="DI636">
        <v>0</v>
      </c>
      <c r="DJ636">
        <v>0</v>
      </c>
      <c r="DK636">
        <v>213</v>
      </c>
      <c r="DL636">
        <v>155</v>
      </c>
      <c r="DM636">
        <v>16</v>
      </c>
      <c r="DN636">
        <v>4</v>
      </c>
      <c r="DO636">
        <v>6</v>
      </c>
      <c r="DP636">
        <v>2</v>
      </c>
      <c r="DQ636">
        <v>4</v>
      </c>
      <c r="DR636">
        <v>3</v>
      </c>
      <c r="DS636">
        <v>2</v>
      </c>
      <c r="DT636">
        <v>18</v>
      </c>
      <c r="DU636">
        <v>3</v>
      </c>
      <c r="DV636">
        <v>213</v>
      </c>
      <c r="DW636">
        <v>76</v>
      </c>
      <c r="DX636">
        <v>31</v>
      </c>
      <c r="DY636">
        <v>4</v>
      </c>
      <c r="DZ636">
        <v>19</v>
      </c>
      <c r="EA636">
        <v>13</v>
      </c>
      <c r="EB636">
        <v>0</v>
      </c>
      <c r="EC636">
        <v>0</v>
      </c>
      <c r="ED636">
        <v>2</v>
      </c>
      <c r="EE636">
        <v>3</v>
      </c>
      <c r="EF636">
        <v>1</v>
      </c>
      <c r="EG636">
        <v>3</v>
      </c>
      <c r="EH636">
        <v>76</v>
      </c>
      <c r="EI636" t="s">
        <v>225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0</v>
      </c>
      <c r="EP636">
        <v>0</v>
      </c>
      <c r="EQ636">
        <v>0</v>
      </c>
      <c r="ER636">
        <v>0</v>
      </c>
      <c r="ES636">
        <v>0</v>
      </c>
    </row>
    <row r="637" spans="1:149" ht="12.75">
      <c r="A637">
        <v>632</v>
      </c>
      <c r="B637" t="str">
        <f t="shared" si="41"/>
        <v>247901</v>
      </c>
      <c r="C637" t="s">
        <v>56</v>
      </c>
      <c r="D637" t="s">
        <v>56</v>
      </c>
      <c r="E637" t="s">
        <v>223</v>
      </c>
      <c r="F637">
        <v>19</v>
      </c>
      <c r="G637" t="s">
        <v>66</v>
      </c>
      <c r="H637">
        <v>1877</v>
      </c>
      <c r="I637">
        <v>1877</v>
      </c>
      <c r="J637">
        <v>0</v>
      </c>
      <c r="K637">
        <v>1401</v>
      </c>
      <c r="L637">
        <v>353</v>
      </c>
      <c r="M637">
        <v>353</v>
      </c>
      <c r="N637">
        <v>0</v>
      </c>
      <c r="O637">
        <v>1048</v>
      </c>
      <c r="P637">
        <v>353</v>
      </c>
      <c r="Q637">
        <v>0</v>
      </c>
      <c r="R637">
        <v>353</v>
      </c>
      <c r="S637">
        <v>9</v>
      </c>
      <c r="T637">
        <v>344</v>
      </c>
      <c r="U637">
        <v>2</v>
      </c>
      <c r="V637">
        <v>0</v>
      </c>
      <c r="W637">
        <v>0</v>
      </c>
      <c r="X637">
        <v>1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1</v>
      </c>
      <c r="AE637">
        <v>0</v>
      </c>
      <c r="AF637">
        <v>2</v>
      </c>
      <c r="AG637">
        <v>5</v>
      </c>
      <c r="AH637">
        <v>0</v>
      </c>
      <c r="AI637">
        <v>2</v>
      </c>
      <c r="AJ637">
        <v>0</v>
      </c>
      <c r="AK637">
        <v>0</v>
      </c>
      <c r="AL637">
        <v>0</v>
      </c>
      <c r="AM637">
        <v>0</v>
      </c>
      <c r="AN637">
        <v>2</v>
      </c>
      <c r="AO637">
        <v>0</v>
      </c>
      <c r="AP637">
        <v>0</v>
      </c>
      <c r="AQ637">
        <v>1</v>
      </c>
      <c r="AR637">
        <v>5</v>
      </c>
      <c r="AS637">
        <v>4</v>
      </c>
      <c r="AT637">
        <v>1</v>
      </c>
      <c r="AU637">
        <v>1</v>
      </c>
      <c r="AV637">
        <v>1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1</v>
      </c>
      <c r="BD637">
        <v>4</v>
      </c>
      <c r="BE637">
        <v>9</v>
      </c>
      <c r="BF637">
        <v>2</v>
      </c>
      <c r="BG637">
        <v>0</v>
      </c>
      <c r="BH637">
        <v>0</v>
      </c>
      <c r="BI637">
        <v>2</v>
      </c>
      <c r="BJ637">
        <v>0</v>
      </c>
      <c r="BK637">
        <v>2</v>
      </c>
      <c r="BL637">
        <v>0</v>
      </c>
      <c r="BM637">
        <v>0</v>
      </c>
      <c r="BN637">
        <v>3</v>
      </c>
      <c r="BO637">
        <v>0</v>
      </c>
      <c r="BP637">
        <v>9</v>
      </c>
      <c r="BQ637">
        <v>3</v>
      </c>
      <c r="BR637">
        <v>3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3</v>
      </c>
      <c r="CA637">
        <v>33</v>
      </c>
      <c r="CB637">
        <v>8</v>
      </c>
      <c r="CC637">
        <v>21</v>
      </c>
      <c r="CD637">
        <v>0</v>
      </c>
      <c r="CE637">
        <v>2</v>
      </c>
      <c r="CF637">
        <v>1</v>
      </c>
      <c r="CG637">
        <v>0</v>
      </c>
      <c r="CH637">
        <v>0</v>
      </c>
      <c r="CI637">
        <v>1</v>
      </c>
      <c r="CJ637">
        <v>0</v>
      </c>
      <c r="CK637">
        <v>0</v>
      </c>
      <c r="CL637">
        <v>33</v>
      </c>
      <c r="CM637">
        <v>5</v>
      </c>
      <c r="CN637">
        <v>3</v>
      </c>
      <c r="CO637">
        <v>1</v>
      </c>
      <c r="CP637">
        <v>1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5</v>
      </c>
      <c r="CY637">
        <v>6</v>
      </c>
      <c r="CZ637">
        <v>4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1</v>
      </c>
      <c r="DG637">
        <v>0</v>
      </c>
      <c r="DH637">
        <v>0</v>
      </c>
      <c r="DI637">
        <v>1</v>
      </c>
      <c r="DJ637">
        <v>6</v>
      </c>
      <c r="DK637">
        <v>188</v>
      </c>
      <c r="DL637">
        <v>138</v>
      </c>
      <c r="DM637">
        <v>36</v>
      </c>
      <c r="DN637">
        <v>7</v>
      </c>
      <c r="DO637">
        <v>1</v>
      </c>
      <c r="DP637">
        <v>0</v>
      </c>
      <c r="DQ637">
        <v>2</v>
      </c>
      <c r="DR637">
        <v>1</v>
      </c>
      <c r="DS637">
        <v>0</v>
      </c>
      <c r="DT637">
        <v>2</v>
      </c>
      <c r="DU637">
        <v>1</v>
      </c>
      <c r="DV637">
        <v>188</v>
      </c>
      <c r="DW637">
        <v>89</v>
      </c>
      <c r="DX637">
        <v>61</v>
      </c>
      <c r="DY637">
        <v>1</v>
      </c>
      <c r="DZ637">
        <v>13</v>
      </c>
      <c r="EA637">
        <v>13</v>
      </c>
      <c r="EB637">
        <v>0</v>
      </c>
      <c r="EC637">
        <v>0</v>
      </c>
      <c r="ED637">
        <v>0</v>
      </c>
      <c r="EE637">
        <v>0</v>
      </c>
      <c r="EF637">
        <v>0</v>
      </c>
      <c r="EG637">
        <v>1</v>
      </c>
      <c r="EH637">
        <v>89</v>
      </c>
      <c r="EI637" t="s">
        <v>225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0</v>
      </c>
      <c r="ES637">
        <v>0</v>
      </c>
    </row>
    <row r="638" spans="1:149" ht="12.75">
      <c r="A638">
        <v>633</v>
      </c>
      <c r="B638" t="str">
        <f t="shared" si="41"/>
        <v>247901</v>
      </c>
      <c r="C638" t="s">
        <v>56</v>
      </c>
      <c r="D638" t="s">
        <v>56</v>
      </c>
      <c r="E638" t="s">
        <v>223</v>
      </c>
      <c r="F638">
        <v>20</v>
      </c>
      <c r="G638" t="s">
        <v>66</v>
      </c>
      <c r="H638">
        <v>1850</v>
      </c>
      <c r="I638">
        <v>1850</v>
      </c>
      <c r="J638">
        <v>0</v>
      </c>
      <c r="K638">
        <v>1466</v>
      </c>
      <c r="L638">
        <v>391</v>
      </c>
      <c r="M638">
        <v>391</v>
      </c>
      <c r="N638">
        <v>0</v>
      </c>
      <c r="O638">
        <v>1075</v>
      </c>
      <c r="P638">
        <v>391</v>
      </c>
      <c r="Q638">
        <v>0</v>
      </c>
      <c r="R638">
        <v>391</v>
      </c>
      <c r="S638">
        <v>7</v>
      </c>
      <c r="T638">
        <v>384</v>
      </c>
      <c r="U638">
        <v>5</v>
      </c>
      <c r="V638">
        <v>3</v>
      </c>
      <c r="W638">
        <v>0</v>
      </c>
      <c r="X638">
        <v>1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1</v>
      </c>
      <c r="AF638">
        <v>5</v>
      </c>
      <c r="AG638">
        <v>3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1</v>
      </c>
      <c r="AQ638">
        <v>2</v>
      </c>
      <c r="AR638">
        <v>3</v>
      </c>
      <c r="AS638">
        <v>5</v>
      </c>
      <c r="AT638">
        <v>1</v>
      </c>
      <c r="AU638">
        <v>1</v>
      </c>
      <c r="AV638">
        <v>1</v>
      </c>
      <c r="AW638">
        <v>0</v>
      </c>
      <c r="AX638">
        <v>1</v>
      </c>
      <c r="AY638">
        <v>0</v>
      </c>
      <c r="AZ638">
        <v>0</v>
      </c>
      <c r="BA638">
        <v>1</v>
      </c>
      <c r="BB638">
        <v>0</v>
      </c>
      <c r="BC638">
        <v>0</v>
      </c>
      <c r="BD638">
        <v>5</v>
      </c>
      <c r="BE638">
        <v>3</v>
      </c>
      <c r="BF638">
        <v>1</v>
      </c>
      <c r="BG638">
        <v>0</v>
      </c>
      <c r="BH638">
        <v>1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1</v>
      </c>
      <c r="BO638">
        <v>0</v>
      </c>
      <c r="BP638">
        <v>3</v>
      </c>
      <c r="BQ638">
        <v>4</v>
      </c>
      <c r="BR638">
        <v>0</v>
      </c>
      <c r="BS638">
        <v>1</v>
      </c>
      <c r="BT638">
        <v>0</v>
      </c>
      <c r="BU638">
        <v>0</v>
      </c>
      <c r="BV638">
        <v>2</v>
      </c>
      <c r="BW638">
        <v>0</v>
      </c>
      <c r="BX638">
        <v>0</v>
      </c>
      <c r="BY638">
        <v>1</v>
      </c>
      <c r="BZ638">
        <v>4</v>
      </c>
      <c r="CA638">
        <v>47</v>
      </c>
      <c r="CB638">
        <v>12</v>
      </c>
      <c r="CC638">
        <v>26</v>
      </c>
      <c r="CD638">
        <v>0</v>
      </c>
      <c r="CE638">
        <v>0</v>
      </c>
      <c r="CF638">
        <v>0</v>
      </c>
      <c r="CG638">
        <v>0</v>
      </c>
      <c r="CH638">
        <v>8</v>
      </c>
      <c r="CI638">
        <v>0</v>
      </c>
      <c r="CJ638">
        <v>0</v>
      </c>
      <c r="CK638">
        <v>1</v>
      </c>
      <c r="CL638">
        <v>47</v>
      </c>
      <c r="CM638">
        <v>5</v>
      </c>
      <c r="CN638">
        <v>4</v>
      </c>
      <c r="CO638">
        <v>1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5</v>
      </c>
      <c r="CY638">
        <v>7</v>
      </c>
      <c r="CZ638">
        <v>3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2</v>
      </c>
      <c r="DI638">
        <v>2</v>
      </c>
      <c r="DJ638">
        <v>7</v>
      </c>
      <c r="DK638">
        <v>222</v>
      </c>
      <c r="DL638">
        <v>171</v>
      </c>
      <c r="DM638">
        <v>11</v>
      </c>
      <c r="DN638">
        <v>12</v>
      </c>
      <c r="DO638">
        <v>2</v>
      </c>
      <c r="DP638">
        <v>0</v>
      </c>
      <c r="DQ638">
        <v>1</v>
      </c>
      <c r="DR638">
        <v>0</v>
      </c>
      <c r="DS638">
        <v>0</v>
      </c>
      <c r="DT638">
        <v>18</v>
      </c>
      <c r="DU638">
        <v>7</v>
      </c>
      <c r="DV638">
        <v>222</v>
      </c>
      <c r="DW638">
        <v>83</v>
      </c>
      <c r="DX638">
        <v>51</v>
      </c>
      <c r="DY638">
        <v>3</v>
      </c>
      <c r="DZ638">
        <v>6</v>
      </c>
      <c r="EA638">
        <v>18</v>
      </c>
      <c r="EB638">
        <v>0</v>
      </c>
      <c r="EC638">
        <v>3</v>
      </c>
      <c r="ED638">
        <v>0</v>
      </c>
      <c r="EE638">
        <v>0</v>
      </c>
      <c r="EF638">
        <v>0</v>
      </c>
      <c r="EG638">
        <v>2</v>
      </c>
      <c r="EH638">
        <v>83</v>
      </c>
      <c r="EI638" t="s">
        <v>225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</row>
    <row r="639" spans="1:149" ht="12.75">
      <c r="A639">
        <v>634</v>
      </c>
      <c r="B639" t="str">
        <f t="shared" si="41"/>
        <v>247901</v>
      </c>
      <c r="C639" t="s">
        <v>56</v>
      </c>
      <c r="D639" t="s">
        <v>56</v>
      </c>
      <c r="E639" t="s">
        <v>223</v>
      </c>
      <c r="F639">
        <v>21</v>
      </c>
      <c r="G639" t="s">
        <v>66</v>
      </c>
      <c r="H639">
        <v>1607</v>
      </c>
      <c r="I639">
        <v>1607</v>
      </c>
      <c r="J639">
        <v>0</v>
      </c>
      <c r="K639">
        <v>1242</v>
      </c>
      <c r="L639">
        <v>334</v>
      </c>
      <c r="M639">
        <v>334</v>
      </c>
      <c r="N639">
        <v>0</v>
      </c>
      <c r="O639">
        <v>908</v>
      </c>
      <c r="P639">
        <v>334</v>
      </c>
      <c r="Q639">
        <v>0</v>
      </c>
      <c r="R639">
        <v>334</v>
      </c>
      <c r="S639">
        <v>8</v>
      </c>
      <c r="T639">
        <v>326</v>
      </c>
      <c r="U639">
        <v>2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1</v>
      </c>
      <c r="AD639">
        <v>1</v>
      </c>
      <c r="AE639">
        <v>0</v>
      </c>
      <c r="AF639">
        <v>2</v>
      </c>
      <c r="AG639">
        <v>2</v>
      </c>
      <c r="AH639">
        <v>0</v>
      </c>
      <c r="AI639">
        <v>0</v>
      </c>
      <c r="AJ639">
        <v>0</v>
      </c>
      <c r="AK639">
        <v>1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1</v>
      </c>
      <c r="AR639">
        <v>2</v>
      </c>
      <c r="AS639">
        <v>2</v>
      </c>
      <c r="AT639">
        <v>1</v>
      </c>
      <c r="AU639">
        <v>0</v>
      </c>
      <c r="AV639">
        <v>1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2</v>
      </c>
      <c r="BE639">
        <v>4</v>
      </c>
      <c r="BF639">
        <v>1</v>
      </c>
      <c r="BG639">
        <v>0</v>
      </c>
      <c r="BH639">
        <v>0</v>
      </c>
      <c r="BI639">
        <v>2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1</v>
      </c>
      <c r="BP639">
        <v>4</v>
      </c>
      <c r="BQ639">
        <v>2</v>
      </c>
      <c r="BR639">
        <v>2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2</v>
      </c>
      <c r="CA639">
        <v>37</v>
      </c>
      <c r="CB639">
        <v>19</v>
      </c>
      <c r="CC639">
        <v>12</v>
      </c>
      <c r="CD639">
        <v>0</v>
      </c>
      <c r="CE639">
        <v>0</v>
      </c>
      <c r="CF639">
        <v>3</v>
      </c>
      <c r="CG639">
        <v>0</v>
      </c>
      <c r="CH639">
        <v>2</v>
      </c>
      <c r="CI639">
        <v>0</v>
      </c>
      <c r="CJ639">
        <v>0</v>
      </c>
      <c r="CK639">
        <v>1</v>
      </c>
      <c r="CL639">
        <v>37</v>
      </c>
      <c r="CM639">
        <v>4</v>
      </c>
      <c r="CN639">
        <v>2</v>
      </c>
      <c r="CO639">
        <v>0</v>
      </c>
      <c r="CP639">
        <v>1</v>
      </c>
      <c r="CQ639">
        <v>0</v>
      </c>
      <c r="CR639">
        <v>0</v>
      </c>
      <c r="CS639">
        <v>0</v>
      </c>
      <c r="CT639">
        <v>0</v>
      </c>
      <c r="CU639">
        <v>1</v>
      </c>
      <c r="CV639">
        <v>0</v>
      </c>
      <c r="CW639">
        <v>0</v>
      </c>
      <c r="CX639">
        <v>4</v>
      </c>
      <c r="CY639">
        <v>6</v>
      </c>
      <c r="CZ639">
        <v>3</v>
      </c>
      <c r="DA639">
        <v>1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2</v>
      </c>
      <c r="DJ639">
        <v>6</v>
      </c>
      <c r="DK639">
        <v>187</v>
      </c>
      <c r="DL639">
        <v>143</v>
      </c>
      <c r="DM639">
        <v>8</v>
      </c>
      <c r="DN639">
        <v>3</v>
      </c>
      <c r="DO639">
        <v>5</v>
      </c>
      <c r="DP639">
        <v>1</v>
      </c>
      <c r="DQ639">
        <v>5</v>
      </c>
      <c r="DR639">
        <v>7</v>
      </c>
      <c r="DS639">
        <v>1</v>
      </c>
      <c r="DT639">
        <v>13</v>
      </c>
      <c r="DU639">
        <v>1</v>
      </c>
      <c r="DV639">
        <v>187</v>
      </c>
      <c r="DW639">
        <v>80</v>
      </c>
      <c r="DX639">
        <v>40</v>
      </c>
      <c r="DY639">
        <v>2</v>
      </c>
      <c r="DZ639">
        <v>17</v>
      </c>
      <c r="EA639">
        <v>14</v>
      </c>
      <c r="EB639">
        <v>1</v>
      </c>
      <c r="EC639">
        <v>0</v>
      </c>
      <c r="ED639">
        <v>1</v>
      </c>
      <c r="EE639">
        <v>2</v>
      </c>
      <c r="EF639">
        <v>2</v>
      </c>
      <c r="EG639">
        <v>1</v>
      </c>
      <c r="EH639">
        <v>80</v>
      </c>
      <c r="EI639" t="s">
        <v>225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0</v>
      </c>
      <c r="ES639">
        <v>0</v>
      </c>
    </row>
    <row r="640" spans="1:149" ht="12.75">
      <c r="A640">
        <v>635</v>
      </c>
      <c r="B640" t="str">
        <f t="shared" si="41"/>
        <v>247901</v>
      </c>
      <c r="C640" t="s">
        <v>56</v>
      </c>
      <c r="D640" t="s">
        <v>56</v>
      </c>
      <c r="E640" t="s">
        <v>223</v>
      </c>
      <c r="F640">
        <v>22</v>
      </c>
      <c r="G640" t="s">
        <v>67</v>
      </c>
      <c r="H640">
        <v>1530</v>
      </c>
      <c r="I640">
        <v>1530</v>
      </c>
      <c r="J640">
        <v>0</v>
      </c>
      <c r="K640">
        <v>1084</v>
      </c>
      <c r="L640">
        <v>366</v>
      </c>
      <c r="M640">
        <v>366</v>
      </c>
      <c r="N640">
        <v>0</v>
      </c>
      <c r="O640">
        <v>718</v>
      </c>
      <c r="P640">
        <v>366</v>
      </c>
      <c r="Q640">
        <v>0</v>
      </c>
      <c r="R640">
        <v>366</v>
      </c>
      <c r="S640">
        <v>11</v>
      </c>
      <c r="T640">
        <v>355</v>
      </c>
      <c r="U640">
        <v>5</v>
      </c>
      <c r="V640">
        <v>4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1</v>
      </c>
      <c r="AE640">
        <v>0</v>
      </c>
      <c r="AF640">
        <v>5</v>
      </c>
      <c r="AG640">
        <v>12</v>
      </c>
      <c r="AH640">
        <v>0</v>
      </c>
      <c r="AI640">
        <v>0</v>
      </c>
      <c r="AJ640">
        <v>0</v>
      </c>
      <c r="AK640">
        <v>2</v>
      </c>
      <c r="AL640">
        <v>0</v>
      </c>
      <c r="AM640">
        <v>0</v>
      </c>
      <c r="AN640">
        <v>0</v>
      </c>
      <c r="AO640">
        <v>0</v>
      </c>
      <c r="AP640">
        <v>1</v>
      </c>
      <c r="AQ640">
        <v>9</v>
      </c>
      <c r="AR640">
        <v>12</v>
      </c>
      <c r="AS640">
        <v>3</v>
      </c>
      <c r="AT640">
        <v>1</v>
      </c>
      <c r="AU640">
        <v>0</v>
      </c>
      <c r="AV640">
        <v>0</v>
      </c>
      <c r="AW640">
        <v>0</v>
      </c>
      <c r="AX640">
        <v>0</v>
      </c>
      <c r="AY640">
        <v>1</v>
      </c>
      <c r="AZ640">
        <v>0</v>
      </c>
      <c r="BA640">
        <v>1</v>
      </c>
      <c r="BB640">
        <v>0</v>
      </c>
      <c r="BC640">
        <v>0</v>
      </c>
      <c r="BD640">
        <v>3</v>
      </c>
      <c r="BE640">
        <v>1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1</v>
      </c>
      <c r="BO640">
        <v>0</v>
      </c>
      <c r="BP640">
        <v>1</v>
      </c>
      <c r="BQ640">
        <v>2</v>
      </c>
      <c r="BR640">
        <v>0</v>
      </c>
      <c r="BS640">
        <v>1</v>
      </c>
      <c r="BT640">
        <v>0</v>
      </c>
      <c r="BU640">
        <v>1</v>
      </c>
      <c r="BV640">
        <v>0</v>
      </c>
      <c r="BW640">
        <v>0</v>
      </c>
      <c r="BX640">
        <v>0</v>
      </c>
      <c r="BY640">
        <v>0</v>
      </c>
      <c r="BZ640">
        <v>2</v>
      </c>
      <c r="CA640">
        <v>26</v>
      </c>
      <c r="CB640">
        <v>4</v>
      </c>
      <c r="CC640">
        <v>18</v>
      </c>
      <c r="CD640">
        <v>0</v>
      </c>
      <c r="CE640">
        <v>1</v>
      </c>
      <c r="CF640">
        <v>0</v>
      </c>
      <c r="CG640">
        <v>0</v>
      </c>
      <c r="CH640">
        <v>3</v>
      </c>
      <c r="CI640">
        <v>0</v>
      </c>
      <c r="CJ640">
        <v>0</v>
      </c>
      <c r="CK640">
        <v>0</v>
      </c>
      <c r="CL640">
        <v>26</v>
      </c>
      <c r="CM640">
        <v>1</v>
      </c>
      <c r="CN640">
        <v>1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  <c r="CW640">
        <v>0</v>
      </c>
      <c r="CX640">
        <v>1</v>
      </c>
      <c r="CY640">
        <v>4</v>
      </c>
      <c r="CZ640">
        <v>4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4</v>
      </c>
      <c r="DK640">
        <v>175</v>
      </c>
      <c r="DL640">
        <v>126</v>
      </c>
      <c r="DM640">
        <v>22</v>
      </c>
      <c r="DN640">
        <v>7</v>
      </c>
      <c r="DO640">
        <v>1</v>
      </c>
      <c r="DP640">
        <v>0</v>
      </c>
      <c r="DQ640">
        <v>2</v>
      </c>
      <c r="DR640">
        <v>5</v>
      </c>
      <c r="DS640">
        <v>0</v>
      </c>
      <c r="DT640">
        <v>11</v>
      </c>
      <c r="DU640">
        <v>1</v>
      </c>
      <c r="DV640">
        <v>175</v>
      </c>
      <c r="DW640">
        <v>125</v>
      </c>
      <c r="DX640">
        <v>56</v>
      </c>
      <c r="DY640">
        <v>1</v>
      </c>
      <c r="DZ640">
        <v>50</v>
      </c>
      <c r="EA640">
        <v>15</v>
      </c>
      <c r="EB640">
        <v>0</v>
      </c>
      <c r="EC640">
        <v>0</v>
      </c>
      <c r="ED640">
        <v>2</v>
      </c>
      <c r="EE640">
        <v>1</v>
      </c>
      <c r="EF640">
        <v>0</v>
      </c>
      <c r="EG640">
        <v>0</v>
      </c>
      <c r="EH640">
        <v>125</v>
      </c>
      <c r="EI640" t="s">
        <v>225</v>
      </c>
      <c r="EJ640">
        <v>1</v>
      </c>
      <c r="EK640">
        <v>0</v>
      </c>
      <c r="EL640">
        <v>1</v>
      </c>
      <c r="EM640">
        <v>0</v>
      </c>
      <c r="EN640">
        <v>0</v>
      </c>
      <c r="EO640">
        <v>0</v>
      </c>
      <c r="EP640">
        <v>0</v>
      </c>
      <c r="EQ640">
        <v>0</v>
      </c>
      <c r="ER640">
        <v>0</v>
      </c>
      <c r="ES640">
        <v>1</v>
      </c>
    </row>
    <row r="641" spans="1:149" ht="12.75">
      <c r="A641">
        <v>636</v>
      </c>
      <c r="B641" t="str">
        <f t="shared" si="41"/>
        <v>247901</v>
      </c>
      <c r="C641" t="s">
        <v>56</v>
      </c>
      <c r="D641" t="s">
        <v>56</v>
      </c>
      <c r="E641" t="s">
        <v>223</v>
      </c>
      <c r="F641">
        <v>23</v>
      </c>
      <c r="G641" t="s">
        <v>68</v>
      </c>
      <c r="H641">
        <v>2178</v>
      </c>
      <c r="I641">
        <v>2178</v>
      </c>
      <c r="J641">
        <v>0</v>
      </c>
      <c r="K641">
        <v>1597</v>
      </c>
      <c r="L641">
        <v>511</v>
      </c>
      <c r="M641">
        <v>511</v>
      </c>
      <c r="N641">
        <v>0</v>
      </c>
      <c r="O641">
        <v>1086</v>
      </c>
      <c r="P641">
        <v>511</v>
      </c>
      <c r="Q641">
        <v>0</v>
      </c>
      <c r="R641">
        <v>511</v>
      </c>
      <c r="S641">
        <v>13</v>
      </c>
      <c r="T641">
        <v>498</v>
      </c>
      <c r="U641">
        <v>3</v>
      </c>
      <c r="V641">
        <v>2</v>
      </c>
      <c r="W641">
        <v>0</v>
      </c>
      <c r="X641">
        <v>1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3</v>
      </c>
      <c r="AG641">
        <v>16</v>
      </c>
      <c r="AH641">
        <v>0</v>
      </c>
      <c r="AI641">
        <v>0</v>
      </c>
      <c r="AJ641">
        <v>1</v>
      </c>
      <c r="AK641">
        <v>3</v>
      </c>
      <c r="AL641">
        <v>1</v>
      </c>
      <c r="AM641">
        <v>0</v>
      </c>
      <c r="AN641">
        <v>0</v>
      </c>
      <c r="AO641">
        <v>0</v>
      </c>
      <c r="AP641">
        <v>0</v>
      </c>
      <c r="AQ641">
        <v>11</v>
      </c>
      <c r="AR641">
        <v>16</v>
      </c>
      <c r="AS641">
        <v>10</v>
      </c>
      <c r="AT641">
        <v>6</v>
      </c>
      <c r="AU641">
        <v>1</v>
      </c>
      <c r="AV641">
        <v>0</v>
      </c>
      <c r="AW641">
        <v>0</v>
      </c>
      <c r="AX641">
        <v>0</v>
      </c>
      <c r="AY641">
        <v>1</v>
      </c>
      <c r="AZ641">
        <v>1</v>
      </c>
      <c r="BA641">
        <v>0</v>
      </c>
      <c r="BB641">
        <v>1</v>
      </c>
      <c r="BC641">
        <v>0</v>
      </c>
      <c r="BD641">
        <v>10</v>
      </c>
      <c r="BE641">
        <v>9</v>
      </c>
      <c r="BF641">
        <v>4</v>
      </c>
      <c r="BG641">
        <v>1</v>
      </c>
      <c r="BH641">
        <v>1</v>
      </c>
      <c r="BI641">
        <v>1</v>
      </c>
      <c r="BJ641">
        <v>0</v>
      </c>
      <c r="BK641">
        <v>0</v>
      </c>
      <c r="BL641">
        <v>0</v>
      </c>
      <c r="BM641">
        <v>0</v>
      </c>
      <c r="BN641">
        <v>1</v>
      </c>
      <c r="BO641">
        <v>1</v>
      </c>
      <c r="BP641">
        <v>9</v>
      </c>
      <c r="BQ641">
        <v>6</v>
      </c>
      <c r="BR641">
        <v>2</v>
      </c>
      <c r="BS641">
        <v>3</v>
      </c>
      <c r="BT641">
        <v>1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6</v>
      </c>
      <c r="CA641">
        <v>56</v>
      </c>
      <c r="CB641">
        <v>26</v>
      </c>
      <c r="CC641">
        <v>21</v>
      </c>
      <c r="CD641">
        <v>1</v>
      </c>
      <c r="CE641">
        <v>0</v>
      </c>
      <c r="CF641">
        <v>0</v>
      </c>
      <c r="CG641">
        <v>0</v>
      </c>
      <c r="CH641">
        <v>7</v>
      </c>
      <c r="CI641">
        <v>0</v>
      </c>
      <c r="CJ641">
        <v>0</v>
      </c>
      <c r="CK641">
        <v>1</v>
      </c>
      <c r="CL641">
        <v>56</v>
      </c>
      <c r="CM641">
        <v>2</v>
      </c>
      <c r="CN641">
        <v>2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2</v>
      </c>
      <c r="CY641">
        <v>9</v>
      </c>
      <c r="CZ641">
        <v>1</v>
      </c>
      <c r="DA641">
        <v>3</v>
      </c>
      <c r="DB641">
        <v>0</v>
      </c>
      <c r="DC641">
        <v>2</v>
      </c>
      <c r="DD641">
        <v>0</v>
      </c>
      <c r="DE641">
        <v>1</v>
      </c>
      <c r="DF641">
        <v>0</v>
      </c>
      <c r="DG641">
        <v>0</v>
      </c>
      <c r="DH641">
        <v>1</v>
      </c>
      <c r="DI641">
        <v>1</v>
      </c>
      <c r="DJ641">
        <v>9</v>
      </c>
      <c r="DK641">
        <v>183</v>
      </c>
      <c r="DL641">
        <v>130</v>
      </c>
      <c r="DM641">
        <v>30</v>
      </c>
      <c r="DN641">
        <v>5</v>
      </c>
      <c r="DO641">
        <v>2</v>
      </c>
      <c r="DP641">
        <v>0</v>
      </c>
      <c r="DQ641">
        <v>2</v>
      </c>
      <c r="DR641">
        <v>0</v>
      </c>
      <c r="DS641">
        <v>2</v>
      </c>
      <c r="DT641">
        <v>10</v>
      </c>
      <c r="DU641">
        <v>2</v>
      </c>
      <c r="DV641">
        <v>183</v>
      </c>
      <c r="DW641">
        <v>202</v>
      </c>
      <c r="DX641">
        <v>105</v>
      </c>
      <c r="DY641">
        <v>3</v>
      </c>
      <c r="DZ641">
        <v>51</v>
      </c>
      <c r="EA641">
        <v>36</v>
      </c>
      <c r="EB641">
        <v>3</v>
      </c>
      <c r="EC641">
        <v>2</v>
      </c>
      <c r="ED641">
        <v>0</v>
      </c>
      <c r="EE641">
        <v>1</v>
      </c>
      <c r="EF641">
        <v>0</v>
      </c>
      <c r="EG641">
        <v>1</v>
      </c>
      <c r="EH641">
        <v>202</v>
      </c>
      <c r="EI641" t="s">
        <v>225</v>
      </c>
      <c r="EJ641">
        <v>2</v>
      </c>
      <c r="EK641">
        <v>1</v>
      </c>
      <c r="EL641">
        <v>1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0</v>
      </c>
      <c r="ES641">
        <v>2</v>
      </c>
    </row>
    <row r="642" spans="1:149" ht="12.75">
      <c r="A642">
        <v>637</v>
      </c>
      <c r="B642" t="str">
        <f t="shared" si="41"/>
        <v>247901</v>
      </c>
      <c r="C642" t="s">
        <v>56</v>
      </c>
      <c r="D642" t="s">
        <v>56</v>
      </c>
      <c r="E642" t="s">
        <v>223</v>
      </c>
      <c r="F642">
        <v>24</v>
      </c>
      <c r="G642" t="s">
        <v>69</v>
      </c>
      <c r="H642">
        <v>1049</v>
      </c>
      <c r="I642">
        <v>1049</v>
      </c>
      <c r="J642">
        <v>0</v>
      </c>
      <c r="K642">
        <v>795</v>
      </c>
      <c r="L642">
        <v>153</v>
      </c>
      <c r="M642">
        <v>153</v>
      </c>
      <c r="N642">
        <v>0</v>
      </c>
      <c r="O642">
        <v>642</v>
      </c>
      <c r="P642">
        <v>153</v>
      </c>
      <c r="Q642">
        <v>0</v>
      </c>
      <c r="R642">
        <v>153</v>
      </c>
      <c r="S642">
        <v>8</v>
      </c>
      <c r="T642">
        <v>145</v>
      </c>
      <c r="U642">
        <v>1</v>
      </c>
      <c r="V642">
        <v>0</v>
      </c>
      <c r="W642">
        <v>0</v>
      </c>
      <c r="X642">
        <v>1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1</v>
      </c>
      <c r="AG642">
        <v>4</v>
      </c>
      <c r="AH642">
        <v>2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2</v>
      </c>
      <c r="AR642">
        <v>4</v>
      </c>
      <c r="AS642">
        <v>6</v>
      </c>
      <c r="AT642">
        <v>6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6</v>
      </c>
      <c r="BE642">
        <v>2</v>
      </c>
      <c r="BF642">
        <v>1</v>
      </c>
      <c r="BG642">
        <v>0</v>
      </c>
      <c r="BH642">
        <v>1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2</v>
      </c>
      <c r="BQ642">
        <v>3</v>
      </c>
      <c r="BR642">
        <v>2</v>
      </c>
      <c r="BS642">
        <v>0</v>
      </c>
      <c r="BT642">
        <v>1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3</v>
      </c>
      <c r="CA642">
        <v>9</v>
      </c>
      <c r="CB642">
        <v>1</v>
      </c>
      <c r="CC642">
        <v>7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1</v>
      </c>
      <c r="CK642">
        <v>0</v>
      </c>
      <c r="CL642">
        <v>9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73</v>
      </c>
      <c r="DL642">
        <v>47</v>
      </c>
      <c r="DM642">
        <v>7</v>
      </c>
      <c r="DN642">
        <v>6</v>
      </c>
      <c r="DO642">
        <v>0</v>
      </c>
      <c r="DP642">
        <v>0</v>
      </c>
      <c r="DQ642">
        <v>2</v>
      </c>
      <c r="DR642">
        <v>1</v>
      </c>
      <c r="DS642">
        <v>0</v>
      </c>
      <c r="DT642">
        <v>6</v>
      </c>
      <c r="DU642">
        <v>4</v>
      </c>
      <c r="DV642">
        <v>73</v>
      </c>
      <c r="DW642">
        <v>45</v>
      </c>
      <c r="DX642">
        <v>22</v>
      </c>
      <c r="DY642">
        <v>0</v>
      </c>
      <c r="DZ642">
        <v>8</v>
      </c>
      <c r="EA642">
        <v>10</v>
      </c>
      <c r="EB642">
        <v>2</v>
      </c>
      <c r="EC642">
        <v>0</v>
      </c>
      <c r="ED642">
        <v>1</v>
      </c>
      <c r="EE642">
        <v>1</v>
      </c>
      <c r="EF642">
        <v>1</v>
      </c>
      <c r="EG642">
        <v>0</v>
      </c>
      <c r="EH642">
        <v>45</v>
      </c>
      <c r="EI642" t="s">
        <v>225</v>
      </c>
      <c r="EJ642">
        <v>2</v>
      </c>
      <c r="EK642">
        <v>1</v>
      </c>
      <c r="EL642">
        <v>0</v>
      </c>
      <c r="EM642">
        <v>1</v>
      </c>
      <c r="EN642">
        <v>0</v>
      </c>
      <c r="EO642">
        <v>0</v>
      </c>
      <c r="EP642">
        <v>0</v>
      </c>
      <c r="EQ642">
        <v>0</v>
      </c>
      <c r="ER642">
        <v>0</v>
      </c>
      <c r="ES642">
        <v>2</v>
      </c>
    </row>
    <row r="643" spans="1:149" ht="12.75">
      <c r="A643">
        <v>638</v>
      </c>
      <c r="B643" t="str">
        <f t="shared" si="41"/>
        <v>247901</v>
      </c>
      <c r="C643" t="s">
        <v>56</v>
      </c>
      <c r="D643" t="s">
        <v>56</v>
      </c>
      <c r="E643" t="s">
        <v>223</v>
      </c>
      <c r="F643">
        <v>25</v>
      </c>
      <c r="G643" t="s">
        <v>70</v>
      </c>
      <c r="H643">
        <v>1818</v>
      </c>
      <c r="I643">
        <v>1818</v>
      </c>
      <c r="J643">
        <v>0</v>
      </c>
      <c r="K643">
        <v>1350</v>
      </c>
      <c r="L643">
        <v>416</v>
      </c>
      <c r="M643">
        <v>416</v>
      </c>
      <c r="N643">
        <v>0</v>
      </c>
      <c r="O643">
        <v>934</v>
      </c>
      <c r="P643">
        <v>416</v>
      </c>
      <c r="Q643">
        <v>0</v>
      </c>
      <c r="R643">
        <v>416</v>
      </c>
      <c r="S643">
        <v>13</v>
      </c>
      <c r="T643">
        <v>403</v>
      </c>
      <c r="U643">
        <v>2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1</v>
      </c>
      <c r="AE643">
        <v>1</v>
      </c>
      <c r="AF643">
        <v>2</v>
      </c>
      <c r="AG643">
        <v>8</v>
      </c>
      <c r="AH643">
        <v>0</v>
      </c>
      <c r="AI643">
        <v>0</v>
      </c>
      <c r="AJ643">
        <v>1</v>
      </c>
      <c r="AK643">
        <v>1</v>
      </c>
      <c r="AL643">
        <v>0</v>
      </c>
      <c r="AM643">
        <v>0</v>
      </c>
      <c r="AN643">
        <v>3</v>
      </c>
      <c r="AO643">
        <v>1</v>
      </c>
      <c r="AP643">
        <v>1</v>
      </c>
      <c r="AQ643">
        <v>1</v>
      </c>
      <c r="AR643">
        <v>8</v>
      </c>
      <c r="AS643">
        <v>3</v>
      </c>
      <c r="AT643">
        <v>1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1</v>
      </c>
      <c r="BB643">
        <v>0</v>
      </c>
      <c r="BC643">
        <v>1</v>
      </c>
      <c r="BD643">
        <v>3</v>
      </c>
      <c r="BE643">
        <v>5</v>
      </c>
      <c r="BF643">
        <v>2</v>
      </c>
      <c r="BG643">
        <v>1</v>
      </c>
      <c r="BH643">
        <v>0</v>
      </c>
      <c r="BI643">
        <v>2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5</v>
      </c>
      <c r="BQ643">
        <v>1</v>
      </c>
      <c r="BR643">
        <v>0</v>
      </c>
      <c r="BS643">
        <v>1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1</v>
      </c>
      <c r="CA643">
        <v>42</v>
      </c>
      <c r="CB643">
        <v>15</v>
      </c>
      <c r="CC643">
        <v>19</v>
      </c>
      <c r="CD643">
        <v>1</v>
      </c>
      <c r="CE643">
        <v>0</v>
      </c>
      <c r="CF643">
        <v>0</v>
      </c>
      <c r="CG643">
        <v>0</v>
      </c>
      <c r="CH643">
        <v>4</v>
      </c>
      <c r="CI643">
        <v>0</v>
      </c>
      <c r="CJ643">
        <v>2</v>
      </c>
      <c r="CK643">
        <v>1</v>
      </c>
      <c r="CL643">
        <v>42</v>
      </c>
      <c r="CM643">
        <v>11</v>
      </c>
      <c r="CN643">
        <v>9</v>
      </c>
      <c r="CO643">
        <v>0</v>
      </c>
      <c r="CP643">
        <v>0</v>
      </c>
      <c r="CQ643">
        <v>1</v>
      </c>
      <c r="CR643">
        <v>0</v>
      </c>
      <c r="CS643">
        <v>0</v>
      </c>
      <c r="CT643">
        <v>0</v>
      </c>
      <c r="CU643">
        <v>0</v>
      </c>
      <c r="CV643">
        <v>1</v>
      </c>
      <c r="CW643">
        <v>0</v>
      </c>
      <c r="CX643">
        <v>11</v>
      </c>
      <c r="CY643">
        <v>4</v>
      </c>
      <c r="CZ643">
        <v>1</v>
      </c>
      <c r="DA643">
        <v>0</v>
      </c>
      <c r="DB643">
        <v>0</v>
      </c>
      <c r="DC643">
        <v>0</v>
      </c>
      <c r="DD643">
        <v>0</v>
      </c>
      <c r="DE643">
        <v>1</v>
      </c>
      <c r="DF643">
        <v>0</v>
      </c>
      <c r="DG643">
        <v>2</v>
      </c>
      <c r="DH643">
        <v>0</v>
      </c>
      <c r="DI643">
        <v>0</v>
      </c>
      <c r="DJ643">
        <v>4</v>
      </c>
      <c r="DK643">
        <v>217</v>
      </c>
      <c r="DL643">
        <v>165</v>
      </c>
      <c r="DM643">
        <v>26</v>
      </c>
      <c r="DN643">
        <v>4</v>
      </c>
      <c r="DO643">
        <v>3</v>
      </c>
      <c r="DP643">
        <v>3</v>
      </c>
      <c r="DQ643">
        <v>3</v>
      </c>
      <c r="DR643">
        <v>0</v>
      </c>
      <c r="DS643">
        <v>1</v>
      </c>
      <c r="DT643">
        <v>11</v>
      </c>
      <c r="DU643">
        <v>1</v>
      </c>
      <c r="DV643">
        <v>217</v>
      </c>
      <c r="DW643">
        <v>108</v>
      </c>
      <c r="DX643">
        <v>68</v>
      </c>
      <c r="DY643">
        <v>0</v>
      </c>
      <c r="DZ643">
        <v>17</v>
      </c>
      <c r="EA643">
        <v>14</v>
      </c>
      <c r="EB643">
        <v>1</v>
      </c>
      <c r="EC643">
        <v>0</v>
      </c>
      <c r="ED643">
        <v>1</v>
      </c>
      <c r="EE643">
        <v>4</v>
      </c>
      <c r="EF643">
        <v>2</v>
      </c>
      <c r="EG643">
        <v>1</v>
      </c>
      <c r="EH643">
        <v>108</v>
      </c>
      <c r="EI643" t="s">
        <v>225</v>
      </c>
      <c r="EJ643">
        <v>2</v>
      </c>
      <c r="EK643">
        <v>0</v>
      </c>
      <c r="EL643">
        <v>2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0</v>
      </c>
      <c r="ES643">
        <v>2</v>
      </c>
    </row>
    <row r="644" spans="1:149" ht="12.75">
      <c r="A644">
        <v>639</v>
      </c>
      <c r="B644" t="str">
        <f t="shared" si="41"/>
        <v>247901</v>
      </c>
      <c r="C644" t="s">
        <v>56</v>
      </c>
      <c r="D644" t="s">
        <v>56</v>
      </c>
      <c r="E644" t="s">
        <v>223</v>
      </c>
      <c r="F644">
        <v>26</v>
      </c>
      <c r="G644" t="s">
        <v>71</v>
      </c>
      <c r="H644">
        <v>2160</v>
      </c>
      <c r="I644">
        <v>2160</v>
      </c>
      <c r="J644">
        <v>0</v>
      </c>
      <c r="K644">
        <v>1548</v>
      </c>
      <c r="L644">
        <v>449</v>
      </c>
      <c r="M644">
        <v>449</v>
      </c>
      <c r="N644">
        <v>0</v>
      </c>
      <c r="O644">
        <v>1099</v>
      </c>
      <c r="P644">
        <v>449</v>
      </c>
      <c r="Q644">
        <v>0</v>
      </c>
      <c r="R644">
        <v>449</v>
      </c>
      <c r="S644">
        <v>13</v>
      </c>
      <c r="T644">
        <v>436</v>
      </c>
      <c r="U644">
        <v>6</v>
      </c>
      <c r="V644">
        <v>2</v>
      </c>
      <c r="W644">
        <v>1</v>
      </c>
      <c r="X644">
        <v>0</v>
      </c>
      <c r="Y644">
        <v>1</v>
      </c>
      <c r="Z644">
        <v>1</v>
      </c>
      <c r="AA644">
        <v>0</v>
      </c>
      <c r="AB644">
        <v>0</v>
      </c>
      <c r="AC644">
        <v>0</v>
      </c>
      <c r="AD644">
        <v>0</v>
      </c>
      <c r="AE644">
        <v>1</v>
      </c>
      <c r="AF644">
        <v>6</v>
      </c>
      <c r="AG644">
        <v>4</v>
      </c>
      <c r="AH644">
        <v>0</v>
      </c>
      <c r="AI644">
        <v>2</v>
      </c>
      <c r="AJ644">
        <v>0</v>
      </c>
      <c r="AK644">
        <v>0</v>
      </c>
      <c r="AL644">
        <v>1</v>
      </c>
      <c r="AM644">
        <v>0</v>
      </c>
      <c r="AN644">
        <v>0</v>
      </c>
      <c r="AO644">
        <v>0</v>
      </c>
      <c r="AP644">
        <v>0</v>
      </c>
      <c r="AQ644">
        <v>1</v>
      </c>
      <c r="AR644">
        <v>4</v>
      </c>
      <c r="AS644">
        <v>2</v>
      </c>
      <c r="AT644">
        <v>1</v>
      </c>
      <c r="AU644">
        <v>0</v>
      </c>
      <c r="AV644">
        <v>0</v>
      </c>
      <c r="AW644">
        <v>0</v>
      </c>
      <c r="AX644">
        <v>1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2</v>
      </c>
      <c r="BE644">
        <v>5</v>
      </c>
      <c r="BF644">
        <v>3</v>
      </c>
      <c r="BG644">
        <v>0</v>
      </c>
      <c r="BH644">
        <v>0</v>
      </c>
      <c r="BI644">
        <v>0</v>
      </c>
      <c r="BJ644">
        <v>1</v>
      </c>
      <c r="BK644">
        <v>1</v>
      </c>
      <c r="BL644">
        <v>0</v>
      </c>
      <c r="BM644">
        <v>0</v>
      </c>
      <c r="BN644">
        <v>0</v>
      </c>
      <c r="BO644">
        <v>0</v>
      </c>
      <c r="BP644">
        <v>5</v>
      </c>
      <c r="BQ644">
        <v>2</v>
      </c>
      <c r="BR644">
        <v>1</v>
      </c>
      <c r="BS644">
        <v>0</v>
      </c>
      <c r="BT644">
        <v>1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2</v>
      </c>
      <c r="CA644">
        <v>54</v>
      </c>
      <c r="CB644">
        <v>12</v>
      </c>
      <c r="CC644">
        <v>24</v>
      </c>
      <c r="CD644">
        <v>0</v>
      </c>
      <c r="CE644">
        <v>0</v>
      </c>
      <c r="CF644">
        <v>0</v>
      </c>
      <c r="CG644">
        <v>0</v>
      </c>
      <c r="CH644">
        <v>12</v>
      </c>
      <c r="CI644">
        <v>1</v>
      </c>
      <c r="CJ644">
        <v>0</v>
      </c>
      <c r="CK644">
        <v>5</v>
      </c>
      <c r="CL644">
        <v>54</v>
      </c>
      <c r="CM644">
        <v>6</v>
      </c>
      <c r="CN644">
        <v>5</v>
      </c>
      <c r="CO644">
        <v>0</v>
      </c>
      <c r="CP644">
        <v>1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6</v>
      </c>
      <c r="CY644">
        <v>4</v>
      </c>
      <c r="CZ644">
        <v>4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4</v>
      </c>
      <c r="DK644">
        <v>236</v>
      </c>
      <c r="DL644">
        <v>199</v>
      </c>
      <c r="DM644">
        <v>15</v>
      </c>
      <c r="DN644">
        <v>5</v>
      </c>
      <c r="DO644">
        <v>3</v>
      </c>
      <c r="DP644">
        <v>0</v>
      </c>
      <c r="DQ644">
        <v>2</v>
      </c>
      <c r="DR644">
        <v>1</v>
      </c>
      <c r="DS644">
        <v>2</v>
      </c>
      <c r="DT644">
        <v>9</v>
      </c>
      <c r="DU644">
        <v>0</v>
      </c>
      <c r="DV644">
        <v>236</v>
      </c>
      <c r="DW644">
        <v>117</v>
      </c>
      <c r="DX644">
        <v>62</v>
      </c>
      <c r="DY644">
        <v>2</v>
      </c>
      <c r="DZ644">
        <v>26</v>
      </c>
      <c r="EA644">
        <v>16</v>
      </c>
      <c r="EB644">
        <v>0</v>
      </c>
      <c r="EC644">
        <v>2</v>
      </c>
      <c r="ED644">
        <v>5</v>
      </c>
      <c r="EE644">
        <v>3</v>
      </c>
      <c r="EF644">
        <v>0</v>
      </c>
      <c r="EG644">
        <v>1</v>
      </c>
      <c r="EH644">
        <v>117</v>
      </c>
      <c r="EI644" t="s">
        <v>225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0</v>
      </c>
      <c r="ES644">
        <v>0</v>
      </c>
    </row>
    <row r="645" spans="1:149" ht="12.75">
      <c r="A645">
        <v>640</v>
      </c>
      <c r="B645" t="str">
        <f t="shared" si="41"/>
        <v>247901</v>
      </c>
      <c r="C645" t="s">
        <v>56</v>
      </c>
      <c r="D645" t="s">
        <v>56</v>
      </c>
      <c r="E645" t="s">
        <v>223</v>
      </c>
      <c r="F645">
        <v>27</v>
      </c>
      <c r="G645" t="s">
        <v>72</v>
      </c>
      <c r="H645">
        <v>2019</v>
      </c>
      <c r="I645">
        <v>2019</v>
      </c>
      <c r="J645">
        <v>0</v>
      </c>
      <c r="K645">
        <v>1500</v>
      </c>
      <c r="L645">
        <v>377</v>
      </c>
      <c r="M645">
        <v>377</v>
      </c>
      <c r="N645">
        <v>0</v>
      </c>
      <c r="O645">
        <v>1123</v>
      </c>
      <c r="P645">
        <v>377</v>
      </c>
      <c r="Q645">
        <v>0</v>
      </c>
      <c r="R645">
        <v>377</v>
      </c>
      <c r="S645">
        <v>12</v>
      </c>
      <c r="T645">
        <v>365</v>
      </c>
      <c r="U645">
        <v>6</v>
      </c>
      <c r="V645">
        <v>0</v>
      </c>
      <c r="W645">
        <v>0</v>
      </c>
      <c r="X645">
        <v>0</v>
      </c>
      <c r="Y645">
        <v>1</v>
      </c>
      <c r="Z645">
        <v>0</v>
      </c>
      <c r="AA645">
        <v>0</v>
      </c>
      <c r="AB645">
        <v>1</v>
      </c>
      <c r="AC645">
        <v>1</v>
      </c>
      <c r="AD645">
        <v>2</v>
      </c>
      <c r="AE645">
        <v>1</v>
      </c>
      <c r="AF645">
        <v>6</v>
      </c>
      <c r="AG645">
        <v>6</v>
      </c>
      <c r="AH645">
        <v>2</v>
      </c>
      <c r="AI645">
        <v>0</v>
      </c>
      <c r="AJ645">
        <v>0</v>
      </c>
      <c r="AK645">
        <v>2</v>
      </c>
      <c r="AL645">
        <v>1</v>
      </c>
      <c r="AM645">
        <v>0</v>
      </c>
      <c r="AN645">
        <v>0</v>
      </c>
      <c r="AO645">
        <v>0</v>
      </c>
      <c r="AP645">
        <v>0</v>
      </c>
      <c r="AQ645">
        <v>1</v>
      </c>
      <c r="AR645">
        <v>6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1</v>
      </c>
      <c r="BF645">
        <v>1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1</v>
      </c>
      <c r="BQ645">
        <v>3</v>
      </c>
      <c r="BR645">
        <v>1</v>
      </c>
      <c r="BS645">
        <v>1</v>
      </c>
      <c r="BT645">
        <v>1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3</v>
      </c>
      <c r="CA645">
        <v>46</v>
      </c>
      <c r="CB645">
        <v>15</v>
      </c>
      <c r="CC645">
        <v>27</v>
      </c>
      <c r="CD645">
        <v>0</v>
      </c>
      <c r="CE645">
        <v>0</v>
      </c>
      <c r="CF645">
        <v>1</v>
      </c>
      <c r="CG645">
        <v>1</v>
      </c>
      <c r="CH645">
        <v>0</v>
      </c>
      <c r="CI645">
        <v>0</v>
      </c>
      <c r="CJ645">
        <v>0</v>
      </c>
      <c r="CK645">
        <v>2</v>
      </c>
      <c r="CL645">
        <v>46</v>
      </c>
      <c r="CM645">
        <v>3</v>
      </c>
      <c r="CN645">
        <v>0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3</v>
      </c>
      <c r="CU645">
        <v>0</v>
      </c>
      <c r="CV645">
        <v>0</v>
      </c>
      <c r="CW645">
        <v>0</v>
      </c>
      <c r="CX645">
        <v>3</v>
      </c>
      <c r="CY645">
        <v>3</v>
      </c>
      <c r="CZ645">
        <v>1</v>
      </c>
      <c r="DA645">
        <v>1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1</v>
      </c>
      <c r="DJ645">
        <v>3</v>
      </c>
      <c r="DK645">
        <v>205</v>
      </c>
      <c r="DL645">
        <v>161</v>
      </c>
      <c r="DM645">
        <v>16</v>
      </c>
      <c r="DN645">
        <v>4</v>
      </c>
      <c r="DO645">
        <v>2</v>
      </c>
      <c r="DP645">
        <v>0</v>
      </c>
      <c r="DQ645">
        <v>5</v>
      </c>
      <c r="DR645">
        <v>2</v>
      </c>
      <c r="DS645">
        <v>1</v>
      </c>
      <c r="DT645">
        <v>13</v>
      </c>
      <c r="DU645">
        <v>1</v>
      </c>
      <c r="DV645">
        <v>205</v>
      </c>
      <c r="DW645">
        <v>91</v>
      </c>
      <c r="DX645">
        <v>46</v>
      </c>
      <c r="DY645">
        <v>0</v>
      </c>
      <c r="DZ645">
        <v>17</v>
      </c>
      <c r="EA645">
        <v>17</v>
      </c>
      <c r="EB645">
        <v>3</v>
      </c>
      <c r="EC645">
        <v>4</v>
      </c>
      <c r="ED645">
        <v>1</v>
      </c>
      <c r="EE645">
        <v>0</v>
      </c>
      <c r="EF645">
        <v>1</v>
      </c>
      <c r="EG645">
        <v>2</v>
      </c>
      <c r="EH645">
        <v>91</v>
      </c>
      <c r="EI645" t="s">
        <v>225</v>
      </c>
      <c r="EJ645">
        <v>1</v>
      </c>
      <c r="EK645">
        <v>0</v>
      </c>
      <c r="EL645">
        <v>0</v>
      </c>
      <c r="EM645">
        <v>1</v>
      </c>
      <c r="EN645">
        <v>0</v>
      </c>
      <c r="EO645">
        <v>0</v>
      </c>
      <c r="EP645">
        <v>0</v>
      </c>
      <c r="EQ645">
        <v>0</v>
      </c>
      <c r="ER645">
        <v>0</v>
      </c>
      <c r="ES645">
        <v>1</v>
      </c>
    </row>
    <row r="646" spans="1:149" ht="12.75">
      <c r="A646">
        <v>641</v>
      </c>
      <c r="B646" t="str">
        <f t="shared" si="41"/>
        <v>247901</v>
      </c>
      <c r="C646" t="s">
        <v>56</v>
      </c>
      <c r="D646" t="s">
        <v>56</v>
      </c>
      <c r="E646" t="s">
        <v>223</v>
      </c>
      <c r="F646">
        <v>28</v>
      </c>
      <c r="G646" t="s">
        <v>71</v>
      </c>
      <c r="H646">
        <v>2030</v>
      </c>
      <c r="I646">
        <v>2030</v>
      </c>
      <c r="J646">
        <v>0</v>
      </c>
      <c r="K646">
        <v>1506</v>
      </c>
      <c r="L646">
        <v>401</v>
      </c>
      <c r="M646">
        <v>401</v>
      </c>
      <c r="N646">
        <v>0</v>
      </c>
      <c r="O646">
        <v>1105</v>
      </c>
      <c r="P646">
        <v>401</v>
      </c>
      <c r="Q646">
        <v>0</v>
      </c>
      <c r="R646">
        <v>401</v>
      </c>
      <c r="S646">
        <v>12</v>
      </c>
      <c r="T646">
        <v>389</v>
      </c>
      <c r="U646">
        <v>2</v>
      </c>
      <c r="V646">
        <v>0</v>
      </c>
      <c r="W646">
        <v>1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1</v>
      </c>
      <c r="AE646">
        <v>0</v>
      </c>
      <c r="AF646">
        <v>2</v>
      </c>
      <c r="AG646">
        <v>7</v>
      </c>
      <c r="AH646">
        <v>2</v>
      </c>
      <c r="AI646">
        <v>0</v>
      </c>
      <c r="AJ646">
        <v>3</v>
      </c>
      <c r="AK646">
        <v>1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1</v>
      </c>
      <c r="AR646">
        <v>7</v>
      </c>
      <c r="AS646">
        <v>2</v>
      </c>
      <c r="AT646">
        <v>1</v>
      </c>
      <c r="AU646">
        <v>0</v>
      </c>
      <c r="AV646">
        <v>1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2</v>
      </c>
      <c r="BE646">
        <v>3</v>
      </c>
      <c r="BF646">
        <v>1</v>
      </c>
      <c r="BG646">
        <v>1</v>
      </c>
      <c r="BH646">
        <v>0</v>
      </c>
      <c r="BI646">
        <v>1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3</v>
      </c>
      <c r="BQ646">
        <v>1</v>
      </c>
      <c r="BR646">
        <v>0</v>
      </c>
      <c r="BS646">
        <v>0</v>
      </c>
      <c r="BT646">
        <v>1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1</v>
      </c>
      <c r="CA646">
        <v>56</v>
      </c>
      <c r="CB646">
        <v>18</v>
      </c>
      <c r="CC646">
        <v>27</v>
      </c>
      <c r="CD646">
        <v>2</v>
      </c>
      <c r="CE646">
        <v>0</v>
      </c>
      <c r="CF646">
        <v>1</v>
      </c>
      <c r="CG646">
        <v>0</v>
      </c>
      <c r="CH646">
        <v>6</v>
      </c>
      <c r="CI646">
        <v>0</v>
      </c>
      <c r="CJ646">
        <v>0</v>
      </c>
      <c r="CK646">
        <v>2</v>
      </c>
      <c r="CL646">
        <v>56</v>
      </c>
      <c r="CM646">
        <v>10</v>
      </c>
      <c r="CN646">
        <v>8</v>
      </c>
      <c r="CO646">
        <v>0</v>
      </c>
      <c r="CP646">
        <v>1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  <c r="CW646">
        <v>1</v>
      </c>
      <c r="CX646">
        <v>10</v>
      </c>
      <c r="CY646">
        <v>1</v>
      </c>
      <c r="CZ646">
        <v>0</v>
      </c>
      <c r="DA646">
        <v>0</v>
      </c>
      <c r="DB646">
        <v>1</v>
      </c>
      <c r="DC646">
        <v>0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0</v>
      </c>
      <c r="DJ646">
        <v>1</v>
      </c>
      <c r="DK646">
        <v>204</v>
      </c>
      <c r="DL646">
        <v>149</v>
      </c>
      <c r="DM646">
        <v>27</v>
      </c>
      <c r="DN646">
        <v>6</v>
      </c>
      <c r="DO646">
        <v>1</v>
      </c>
      <c r="DP646">
        <v>2</v>
      </c>
      <c r="DQ646">
        <v>2</v>
      </c>
      <c r="DR646">
        <v>5</v>
      </c>
      <c r="DS646">
        <v>0</v>
      </c>
      <c r="DT646">
        <v>10</v>
      </c>
      <c r="DU646">
        <v>2</v>
      </c>
      <c r="DV646">
        <v>204</v>
      </c>
      <c r="DW646">
        <v>101</v>
      </c>
      <c r="DX646">
        <v>64</v>
      </c>
      <c r="DY646">
        <v>3</v>
      </c>
      <c r="DZ646">
        <v>11</v>
      </c>
      <c r="EA646">
        <v>10</v>
      </c>
      <c r="EB646">
        <v>2</v>
      </c>
      <c r="EC646">
        <v>0</v>
      </c>
      <c r="ED646">
        <v>0</v>
      </c>
      <c r="EE646">
        <v>5</v>
      </c>
      <c r="EF646">
        <v>1</v>
      </c>
      <c r="EG646">
        <v>5</v>
      </c>
      <c r="EH646">
        <v>101</v>
      </c>
      <c r="EI646" t="s">
        <v>225</v>
      </c>
      <c r="EJ646">
        <v>2</v>
      </c>
      <c r="EK646">
        <v>0</v>
      </c>
      <c r="EL646">
        <v>0</v>
      </c>
      <c r="EM646">
        <v>1</v>
      </c>
      <c r="EN646">
        <v>0</v>
      </c>
      <c r="EO646">
        <v>1</v>
      </c>
      <c r="EP646">
        <v>0</v>
      </c>
      <c r="EQ646">
        <v>0</v>
      </c>
      <c r="ER646">
        <v>0</v>
      </c>
      <c r="ES646">
        <v>2</v>
      </c>
    </row>
    <row r="647" spans="1:149" ht="12.75">
      <c r="A647">
        <v>642</v>
      </c>
      <c r="B647" t="str">
        <f t="shared" si="41"/>
        <v>247901</v>
      </c>
      <c r="C647" t="s">
        <v>56</v>
      </c>
      <c r="D647" t="s">
        <v>56</v>
      </c>
      <c r="E647" t="s">
        <v>223</v>
      </c>
      <c r="F647">
        <v>29</v>
      </c>
      <c r="G647" t="s">
        <v>73</v>
      </c>
      <c r="H647">
        <v>900</v>
      </c>
      <c r="I647">
        <v>900</v>
      </c>
      <c r="J647">
        <v>0</v>
      </c>
      <c r="K647">
        <v>708</v>
      </c>
      <c r="L647">
        <v>293</v>
      </c>
      <c r="M647">
        <v>293</v>
      </c>
      <c r="N647">
        <v>0</v>
      </c>
      <c r="O647">
        <v>415</v>
      </c>
      <c r="P647">
        <v>293</v>
      </c>
      <c r="Q647">
        <v>0</v>
      </c>
      <c r="R647">
        <v>293</v>
      </c>
      <c r="S647">
        <v>10</v>
      </c>
      <c r="T647">
        <v>283</v>
      </c>
      <c r="U647">
        <v>9</v>
      </c>
      <c r="V647">
        <v>6</v>
      </c>
      <c r="W647">
        <v>0</v>
      </c>
      <c r="X647">
        <v>0</v>
      </c>
      <c r="Y647">
        <v>0</v>
      </c>
      <c r="Z647">
        <v>1</v>
      </c>
      <c r="AA647">
        <v>0</v>
      </c>
      <c r="AB647">
        <v>0</v>
      </c>
      <c r="AC647">
        <v>1</v>
      </c>
      <c r="AD647">
        <v>1</v>
      </c>
      <c r="AE647">
        <v>0</v>
      </c>
      <c r="AF647">
        <v>9</v>
      </c>
      <c r="AG647">
        <v>14</v>
      </c>
      <c r="AH647">
        <v>0</v>
      </c>
      <c r="AI647">
        <v>5</v>
      </c>
      <c r="AJ647">
        <v>0</v>
      </c>
      <c r="AK647">
        <v>4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5</v>
      </c>
      <c r="AR647">
        <v>14</v>
      </c>
      <c r="AS647">
        <v>3</v>
      </c>
      <c r="AT647">
        <v>1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1</v>
      </c>
      <c r="BA647">
        <v>0</v>
      </c>
      <c r="BB647">
        <v>1</v>
      </c>
      <c r="BC647">
        <v>0</v>
      </c>
      <c r="BD647">
        <v>3</v>
      </c>
      <c r="BE647">
        <v>1</v>
      </c>
      <c r="BF647">
        <v>1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1</v>
      </c>
      <c r="BQ647">
        <v>2</v>
      </c>
      <c r="BR647">
        <v>0</v>
      </c>
      <c r="BS647">
        <v>2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2</v>
      </c>
      <c r="CA647">
        <v>15</v>
      </c>
      <c r="CB647">
        <v>8</v>
      </c>
      <c r="CC647">
        <v>4</v>
      </c>
      <c r="CD647">
        <v>0</v>
      </c>
      <c r="CE647">
        <v>0</v>
      </c>
      <c r="CF647">
        <v>0</v>
      </c>
      <c r="CG647">
        <v>0</v>
      </c>
      <c r="CH647">
        <v>2</v>
      </c>
      <c r="CI647">
        <v>0</v>
      </c>
      <c r="CJ647">
        <v>0</v>
      </c>
      <c r="CK647">
        <v>1</v>
      </c>
      <c r="CL647">
        <v>15</v>
      </c>
      <c r="CM647">
        <v>4</v>
      </c>
      <c r="CN647">
        <v>0</v>
      </c>
      <c r="CO647">
        <v>0</v>
      </c>
      <c r="CP647">
        <v>1</v>
      </c>
      <c r="CQ647">
        <v>2</v>
      </c>
      <c r="CR647">
        <v>0</v>
      </c>
      <c r="CS647">
        <v>0</v>
      </c>
      <c r="CT647">
        <v>1</v>
      </c>
      <c r="CU647">
        <v>0</v>
      </c>
      <c r="CV647">
        <v>0</v>
      </c>
      <c r="CW647">
        <v>0</v>
      </c>
      <c r="CX647">
        <v>4</v>
      </c>
      <c r="CY647">
        <v>4</v>
      </c>
      <c r="CZ647">
        <v>3</v>
      </c>
      <c r="DA647">
        <v>0</v>
      </c>
      <c r="DB647">
        <v>0</v>
      </c>
      <c r="DC647">
        <v>1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4</v>
      </c>
      <c r="DK647">
        <v>177</v>
      </c>
      <c r="DL647">
        <v>95</v>
      </c>
      <c r="DM647">
        <v>67</v>
      </c>
      <c r="DN647">
        <v>7</v>
      </c>
      <c r="DO647">
        <v>2</v>
      </c>
      <c r="DP647">
        <v>0</v>
      </c>
      <c r="DQ647">
        <v>1</v>
      </c>
      <c r="DR647">
        <v>0</v>
      </c>
      <c r="DS647">
        <v>0</v>
      </c>
      <c r="DT647">
        <v>5</v>
      </c>
      <c r="DU647">
        <v>0</v>
      </c>
      <c r="DV647">
        <v>177</v>
      </c>
      <c r="DW647">
        <v>54</v>
      </c>
      <c r="DX647">
        <v>41</v>
      </c>
      <c r="DY647">
        <v>0</v>
      </c>
      <c r="DZ647">
        <v>6</v>
      </c>
      <c r="EA647">
        <v>7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54</v>
      </c>
      <c r="EI647" t="s">
        <v>225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</row>
    <row r="648" spans="1:149" ht="12.75">
      <c r="A648">
        <v>643</v>
      </c>
      <c r="B648" t="str">
        <f t="shared" si="41"/>
        <v>247901</v>
      </c>
      <c r="C648" t="s">
        <v>56</v>
      </c>
      <c r="D648" t="s">
        <v>56</v>
      </c>
      <c r="E648" t="s">
        <v>223</v>
      </c>
      <c r="F648">
        <v>30</v>
      </c>
      <c r="G648" t="s">
        <v>74</v>
      </c>
      <c r="H648">
        <v>1228</v>
      </c>
      <c r="I648">
        <v>1228</v>
      </c>
      <c r="J648">
        <v>0</v>
      </c>
      <c r="K648">
        <v>953</v>
      </c>
      <c r="L648">
        <v>242</v>
      </c>
      <c r="M648">
        <v>242</v>
      </c>
      <c r="N648">
        <v>0</v>
      </c>
      <c r="O648">
        <v>711</v>
      </c>
      <c r="P648">
        <v>242</v>
      </c>
      <c r="Q648">
        <v>0</v>
      </c>
      <c r="R648">
        <v>242</v>
      </c>
      <c r="S648">
        <v>4</v>
      </c>
      <c r="T648">
        <v>238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9</v>
      </c>
      <c r="AH648">
        <v>0</v>
      </c>
      <c r="AI648">
        <v>0</v>
      </c>
      <c r="AJ648">
        <v>1</v>
      </c>
      <c r="AK648">
        <v>2</v>
      </c>
      <c r="AL648">
        <v>0</v>
      </c>
      <c r="AM648">
        <v>0</v>
      </c>
      <c r="AN648">
        <v>0</v>
      </c>
      <c r="AO648">
        <v>0</v>
      </c>
      <c r="AP648">
        <v>2</v>
      </c>
      <c r="AQ648">
        <v>4</v>
      </c>
      <c r="AR648">
        <v>9</v>
      </c>
      <c r="AS648">
        <v>7</v>
      </c>
      <c r="AT648">
        <v>5</v>
      </c>
      <c r="AU648">
        <v>2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7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23</v>
      </c>
      <c r="CB648">
        <v>14</v>
      </c>
      <c r="CC648">
        <v>5</v>
      </c>
      <c r="CD648">
        <v>0</v>
      </c>
      <c r="CE648">
        <v>0</v>
      </c>
      <c r="CF648">
        <v>0</v>
      </c>
      <c r="CG648">
        <v>0</v>
      </c>
      <c r="CH648">
        <v>3</v>
      </c>
      <c r="CI648">
        <v>0</v>
      </c>
      <c r="CJ648">
        <v>1</v>
      </c>
      <c r="CK648">
        <v>0</v>
      </c>
      <c r="CL648">
        <v>23</v>
      </c>
      <c r="CM648">
        <v>1</v>
      </c>
      <c r="CN648">
        <v>0</v>
      </c>
      <c r="CO648">
        <v>0</v>
      </c>
      <c r="CP648">
        <v>0</v>
      </c>
      <c r="CQ648">
        <v>1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1</v>
      </c>
      <c r="CY648">
        <v>6</v>
      </c>
      <c r="CZ648">
        <v>5</v>
      </c>
      <c r="DA648">
        <v>1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6</v>
      </c>
      <c r="DK648">
        <v>136</v>
      </c>
      <c r="DL648">
        <v>102</v>
      </c>
      <c r="DM648">
        <v>15</v>
      </c>
      <c r="DN648">
        <v>6</v>
      </c>
      <c r="DO648">
        <v>2</v>
      </c>
      <c r="DP648">
        <v>1</v>
      </c>
      <c r="DQ648">
        <v>0</v>
      </c>
      <c r="DR648">
        <v>1</v>
      </c>
      <c r="DS648">
        <v>0</v>
      </c>
      <c r="DT648">
        <v>7</v>
      </c>
      <c r="DU648">
        <v>2</v>
      </c>
      <c r="DV648">
        <v>136</v>
      </c>
      <c r="DW648">
        <v>55</v>
      </c>
      <c r="DX648">
        <v>23</v>
      </c>
      <c r="DY648">
        <v>2</v>
      </c>
      <c r="DZ648">
        <v>17</v>
      </c>
      <c r="EA648">
        <v>12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1</v>
      </c>
      <c r="EH648">
        <v>55</v>
      </c>
      <c r="EI648" t="s">
        <v>225</v>
      </c>
      <c r="EJ648">
        <v>1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1</v>
      </c>
      <c r="EQ648">
        <v>0</v>
      </c>
      <c r="ER648">
        <v>0</v>
      </c>
      <c r="ES648">
        <v>1</v>
      </c>
    </row>
    <row r="649" spans="1:149" ht="12.75">
      <c r="A649">
        <v>644</v>
      </c>
      <c r="B649" t="str">
        <f t="shared" si="41"/>
        <v>247901</v>
      </c>
      <c r="C649" t="s">
        <v>56</v>
      </c>
      <c r="D649" t="s">
        <v>56</v>
      </c>
      <c r="E649" t="s">
        <v>223</v>
      </c>
      <c r="F649">
        <v>31</v>
      </c>
      <c r="G649" t="s">
        <v>75</v>
      </c>
      <c r="H649">
        <v>1265</v>
      </c>
      <c r="I649">
        <v>1265</v>
      </c>
      <c r="J649">
        <v>0</v>
      </c>
      <c r="K649">
        <v>950</v>
      </c>
      <c r="L649">
        <v>302</v>
      </c>
      <c r="M649">
        <v>302</v>
      </c>
      <c r="N649">
        <v>0</v>
      </c>
      <c r="O649">
        <v>648</v>
      </c>
      <c r="P649">
        <v>302</v>
      </c>
      <c r="Q649">
        <v>0</v>
      </c>
      <c r="R649">
        <v>302</v>
      </c>
      <c r="S649">
        <v>9</v>
      </c>
      <c r="T649">
        <v>293</v>
      </c>
      <c r="U649">
        <v>1</v>
      </c>
      <c r="V649">
        <v>1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1</v>
      </c>
      <c r="AG649">
        <v>9</v>
      </c>
      <c r="AH649">
        <v>3</v>
      </c>
      <c r="AI649">
        <v>2</v>
      </c>
      <c r="AJ649">
        <v>0</v>
      </c>
      <c r="AK649">
        <v>3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1</v>
      </c>
      <c r="AR649">
        <v>9</v>
      </c>
      <c r="AS649">
        <v>2</v>
      </c>
      <c r="AT649">
        <v>1</v>
      </c>
      <c r="AU649">
        <v>0</v>
      </c>
      <c r="AV649">
        <v>1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2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8</v>
      </c>
      <c r="BR649">
        <v>6</v>
      </c>
      <c r="BS649">
        <v>0</v>
      </c>
      <c r="BT649">
        <v>0</v>
      </c>
      <c r="BU649">
        <v>0</v>
      </c>
      <c r="BV649">
        <v>0</v>
      </c>
      <c r="BW649">
        <v>2</v>
      </c>
      <c r="BX649">
        <v>0</v>
      </c>
      <c r="BY649">
        <v>0</v>
      </c>
      <c r="BZ649">
        <v>8</v>
      </c>
      <c r="CA649">
        <v>22</v>
      </c>
      <c r="CB649">
        <v>7</v>
      </c>
      <c r="CC649">
        <v>9</v>
      </c>
      <c r="CD649">
        <v>2</v>
      </c>
      <c r="CE649">
        <v>0</v>
      </c>
      <c r="CF649">
        <v>0</v>
      </c>
      <c r="CG649">
        <v>0</v>
      </c>
      <c r="CH649">
        <v>3</v>
      </c>
      <c r="CI649">
        <v>0</v>
      </c>
      <c r="CJ649">
        <v>0</v>
      </c>
      <c r="CK649">
        <v>1</v>
      </c>
      <c r="CL649">
        <v>22</v>
      </c>
      <c r="CM649">
        <v>2</v>
      </c>
      <c r="CN649">
        <v>2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2</v>
      </c>
      <c r="CY649">
        <v>3</v>
      </c>
      <c r="CZ649">
        <v>1</v>
      </c>
      <c r="DA649">
        <v>1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1</v>
      </c>
      <c r="DH649">
        <v>0</v>
      </c>
      <c r="DI649">
        <v>0</v>
      </c>
      <c r="DJ649">
        <v>3</v>
      </c>
      <c r="DK649">
        <v>178</v>
      </c>
      <c r="DL649">
        <v>105</v>
      </c>
      <c r="DM649">
        <v>42</v>
      </c>
      <c r="DN649">
        <v>16</v>
      </c>
      <c r="DO649">
        <v>2</v>
      </c>
      <c r="DP649">
        <v>0</v>
      </c>
      <c r="DQ649">
        <v>0</v>
      </c>
      <c r="DR649">
        <v>0</v>
      </c>
      <c r="DS649">
        <v>3</v>
      </c>
      <c r="DT649">
        <v>8</v>
      </c>
      <c r="DU649">
        <v>2</v>
      </c>
      <c r="DV649">
        <v>178</v>
      </c>
      <c r="DW649">
        <v>68</v>
      </c>
      <c r="DX649">
        <v>42</v>
      </c>
      <c r="DY649">
        <v>1</v>
      </c>
      <c r="DZ649">
        <v>13</v>
      </c>
      <c r="EA649">
        <v>8</v>
      </c>
      <c r="EB649">
        <v>2</v>
      </c>
      <c r="EC649">
        <v>0</v>
      </c>
      <c r="ED649">
        <v>2</v>
      </c>
      <c r="EE649">
        <v>0</v>
      </c>
      <c r="EF649">
        <v>0</v>
      </c>
      <c r="EG649">
        <v>0</v>
      </c>
      <c r="EH649">
        <v>68</v>
      </c>
      <c r="EI649" t="s">
        <v>225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0</v>
      </c>
    </row>
    <row r="650" spans="1:149" ht="12.75">
      <c r="A650">
        <v>645</v>
      </c>
      <c r="B650" t="str">
        <f t="shared" si="41"/>
        <v>247901</v>
      </c>
      <c r="C650" t="s">
        <v>56</v>
      </c>
      <c r="D650" t="s">
        <v>56</v>
      </c>
      <c r="E650" t="s">
        <v>223</v>
      </c>
      <c r="F650">
        <v>32</v>
      </c>
      <c r="G650" t="s">
        <v>76</v>
      </c>
      <c r="H650">
        <v>102</v>
      </c>
      <c r="I650">
        <v>102</v>
      </c>
      <c r="J650">
        <v>0</v>
      </c>
      <c r="K650">
        <v>150</v>
      </c>
      <c r="L650">
        <v>24</v>
      </c>
      <c r="M650">
        <v>24</v>
      </c>
      <c r="N650">
        <v>0</v>
      </c>
      <c r="O650">
        <v>126</v>
      </c>
      <c r="P650">
        <v>24</v>
      </c>
      <c r="Q650">
        <v>0</v>
      </c>
      <c r="R650">
        <v>24</v>
      </c>
      <c r="S650">
        <v>4</v>
      </c>
      <c r="T650">
        <v>20</v>
      </c>
      <c r="U650">
        <v>1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1</v>
      </c>
      <c r="AC650">
        <v>0</v>
      </c>
      <c r="AD650">
        <v>0</v>
      </c>
      <c r="AE650">
        <v>0</v>
      </c>
      <c r="AF650">
        <v>1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1</v>
      </c>
      <c r="BF650">
        <v>0</v>
      </c>
      <c r="BG650">
        <v>0</v>
      </c>
      <c r="BH650">
        <v>1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1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2</v>
      </c>
      <c r="CB650">
        <v>1</v>
      </c>
      <c r="CC650">
        <v>1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2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1</v>
      </c>
      <c r="CZ650">
        <v>0</v>
      </c>
      <c r="DA650">
        <v>0</v>
      </c>
      <c r="DB650">
        <v>0</v>
      </c>
      <c r="DC650">
        <v>1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1</v>
      </c>
      <c r="DK650">
        <v>7</v>
      </c>
      <c r="DL650">
        <v>6</v>
      </c>
      <c r="DM650">
        <v>0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0</v>
      </c>
      <c r="DT650">
        <v>1</v>
      </c>
      <c r="DU650">
        <v>0</v>
      </c>
      <c r="DV650">
        <v>7</v>
      </c>
      <c r="DW650">
        <v>7</v>
      </c>
      <c r="DX650">
        <v>5</v>
      </c>
      <c r="DY650">
        <v>0</v>
      </c>
      <c r="DZ650">
        <v>0</v>
      </c>
      <c r="EA650">
        <v>2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7</v>
      </c>
      <c r="EI650" t="s">
        <v>225</v>
      </c>
      <c r="EJ650">
        <v>1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1</v>
      </c>
      <c r="EQ650">
        <v>0</v>
      </c>
      <c r="ER650">
        <v>0</v>
      </c>
      <c r="ES650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2009-06-08T04:17:22Z</cp:lastPrinted>
  <dcterms:created xsi:type="dcterms:W3CDTF">2009-06-08T04:18:15Z</dcterms:created>
  <dcterms:modified xsi:type="dcterms:W3CDTF">2009-06-08T04:18:15Z</dcterms:modified>
  <cp:category/>
  <cp:version/>
  <cp:contentType/>
  <cp:contentStatus/>
</cp:coreProperties>
</file>