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<sst xmlns="http://schemas.openxmlformats.org/spreadsheetml/2006/main" count="25" uniqueCount="25">
  <si>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Wybory do Sejmu i Senatu Rzeczypospolitej Polskiej w dniu 25 września 2005 r.: Wyniki głosowania do Senatu RP w powiatach wraz z frekwencją w okręgu wyborczym nr 26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</si>
  <si>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</si>
  <si>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</si>
  <si>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</si>
  <si>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</si>
  <si>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</si>
  <si>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</si>
  <si>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</si>
  <si>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</si>
  <si>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</si>
  <si>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</si>
  <si>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</si>
  <si>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</si>
  <si>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</si>
  <si>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241000</t>
  </si>
  <si>
    <t>pw. pszczyński</t>
  </si>
  <si>
    <t>241700</t>
  </si>
  <si>
    <t>pw. żywiecki</t>
  </si>
  <si>
    <t>246101</t>
  </si>
  <si>
    <t>m. Bielsko-Biała</t>
  </si>
  <si>
    <t>240200</t>
  </si>
  <si>
    <t>pw. bielski</t>
  </si>
  <si>
    <t>240300</t>
  </si>
  <si>
    <t>pw. cieszyński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</si>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</sst>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80472</v>
      </c>
      <c r="D3" s="5">
        <v>61166</v>
      </c>
      <c r="E3" s="6">
        <v>25760</v>
      </c>
      <c r="F3" s="7">
        <v>35405</v>
      </c>
      <c r="G3" s="8">
        <v>35382</v>
      </c>
      <c r="H3" s="9">
        <v>35357</v>
      </c>
      <c r="I3" s="10">
        <v>25</v>
      </c>
      <c r="J3" s="11">
        <v>1013</v>
      </c>
      <c r="K3" s="12">
        <v>34344</v>
      </c>
      <c r="L3" s="13">
        <v>56621</v>
      </c>
      <c r="M3" s="14">
        <v>44</v>
      </c>
    </row>
    <row r="4" spans="1:13" ht="12.75">
      <c r="A4" s="3" t="s">
        <v>16</v>
      </c>
      <c r="B4" s="3" t="s">
        <v>17</v>
      </c>
      <c r="C4" s="4">
        <v>116891</v>
      </c>
      <c r="D4" s="5">
        <v>89374</v>
      </c>
      <c r="E4" s="6">
        <v>38016</v>
      </c>
      <c r="F4" s="7">
        <v>51358</v>
      </c>
      <c r="G4" s="8">
        <v>51321</v>
      </c>
      <c r="H4" s="9">
        <v>51294</v>
      </c>
      <c r="I4" s="10">
        <v>27</v>
      </c>
      <c r="J4" s="11">
        <v>1530</v>
      </c>
      <c r="K4" s="12">
        <v>49764</v>
      </c>
      <c r="L4" s="13">
        <v>79659</v>
      </c>
      <c r="M4" s="14">
        <v>43.94</v>
      </c>
    </row>
    <row r="5" spans="1:13" ht="12.75">
      <c r="A5" s="3" t="s">
        <v>18</v>
      </c>
      <c r="B5" s="3" t="s">
        <v>19</v>
      </c>
      <c r="C5" s="4">
        <v>141589</v>
      </c>
      <c r="D5" s="5">
        <v>107719</v>
      </c>
      <c r="E5" s="6">
        <v>39857</v>
      </c>
      <c r="F5" s="7">
        <v>67872</v>
      </c>
      <c r="G5" s="8">
        <v>67714</v>
      </c>
      <c r="H5" s="9">
        <v>67623</v>
      </c>
      <c r="I5" s="10">
        <v>91</v>
      </c>
      <c r="J5" s="11">
        <v>1570</v>
      </c>
      <c r="K5" s="12">
        <v>66053</v>
      </c>
      <c r="L5" s="13">
        <v>110794</v>
      </c>
      <c r="M5" s="14">
        <v>47.94</v>
      </c>
    </row>
    <row r="6" spans="1:13" ht="12.75">
      <c r="A6" s="3" t="s">
        <v>20</v>
      </c>
      <c r="B6" s="3" t="s">
        <v>21</v>
      </c>
      <c r="C6" s="4">
        <v>116508</v>
      </c>
      <c r="D6" s="5">
        <v>88211</v>
      </c>
      <c r="E6" s="6">
        <v>34789</v>
      </c>
      <c r="F6" s="7">
        <v>53423</v>
      </c>
      <c r="G6" s="8">
        <v>53374</v>
      </c>
      <c r="H6" s="9">
        <v>53317</v>
      </c>
      <c r="I6" s="10">
        <v>57</v>
      </c>
      <c r="J6" s="11">
        <v>1575</v>
      </c>
      <c r="K6" s="12">
        <v>51742</v>
      </c>
      <c r="L6" s="13">
        <v>84929</v>
      </c>
      <c r="M6" s="14">
        <v>45.85</v>
      </c>
    </row>
    <row r="7" spans="1:13" ht="12.75">
      <c r="A7" s="3" t="s">
        <v>22</v>
      </c>
      <c r="B7" s="3" t="s">
        <v>23</v>
      </c>
      <c r="C7" s="4">
        <v>134080</v>
      </c>
      <c r="D7" s="5">
        <v>103013</v>
      </c>
      <c r="E7" s="6">
        <v>49244</v>
      </c>
      <c r="F7" s="7">
        <v>53670</v>
      </c>
      <c r="G7" s="8">
        <v>53610</v>
      </c>
      <c r="H7" s="9">
        <v>53496</v>
      </c>
      <c r="I7" s="10">
        <v>114</v>
      </c>
      <c r="J7" s="11">
        <v>2015</v>
      </c>
      <c r="K7" s="12">
        <v>51481</v>
      </c>
      <c r="L7" s="13">
        <v>84189</v>
      </c>
      <c r="M7" s="14">
        <v>40.03</v>
      </c>
    </row>
    <row r="8" spans="2:13" ht="12.75">
      <c r="B8" s="17" t="s">
        <v>24</v>
      </c>
      <c r="C8" s="15">
        <f>SUM('20050925_000000_PLT'!C3:C7)</f>
        <v>0</v>
      </c>
      <c r="D8" s="15">
        <f>SUM('20050925_000000_PLT'!D3:D7)</f>
        <v>0</v>
      </c>
      <c r="E8" s="15">
        <f>SUM('20050925_000000_PLT'!E3:E7)</f>
        <v>0</v>
      </c>
      <c r="F8" s="15">
        <f>SUM('20050925_000000_PLT'!F3:F7)</f>
        <v>0</v>
      </c>
      <c r="G8" s="15">
        <f>SUM('20050925_000000_PLT'!G3:G7)</f>
        <v>0</v>
      </c>
      <c r="H8" s="15">
        <f>SUM('20050925_000000_PLT'!H3:H7)</f>
        <v>0</v>
      </c>
      <c r="I8" s="15">
        <f>SUM('20050925_000000_PLT'!I3:I7)</f>
        <v>0</v>
      </c>
      <c r="J8" s="15">
        <f>SUM('20050925_000000_PLT'!J3:J7)</f>
        <v>0</v>
      </c>
      <c r="K8" s="15">
        <f>SUM('20050925_000000_PLT'!K3:K7)</f>
        <v>0</v>
      </c>
      <c r="L8" s="15">
        <f>SUM('20050925_000000_PLT'!L3:L7)</f>
        <v>0</v>
      </c>
      <c r="M8" s="16">
        <f>IF(C8,(F8/C8)*100,0)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